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18135" windowHeight="9000" firstSheet="32" activeTab="32"/>
  </bookViews>
  <sheets>
    <sheet name="(1)" sheetId="1" r:id="rId1"/>
    <sheet name="(2)" sheetId="2" r:id="rId2"/>
    <sheet name="(3)" sheetId="3" r:id="rId3"/>
    <sheet name="(4)" sheetId="4" r:id="rId4"/>
    <sheet name="(5)" sheetId="5" r:id="rId5"/>
    <sheet name="(6)" sheetId="6" r:id="rId6"/>
    <sheet name="(7)" sheetId="7" r:id="rId7"/>
    <sheet name="(8)" sheetId="8" r:id="rId8"/>
    <sheet name="(9)" sheetId="9" r:id="rId9"/>
    <sheet name="(10)" sheetId="10" r:id="rId10"/>
    <sheet name="(11)" sheetId="11" r:id="rId11"/>
    <sheet name="(12)" sheetId="12" r:id="rId12"/>
    <sheet name="(13)" sheetId="13" r:id="rId13"/>
    <sheet name="(14)" sheetId="14" r:id="rId14"/>
    <sheet name="(15)" sheetId="15" r:id="rId15"/>
    <sheet name="(16)" sheetId="16" r:id="rId16"/>
    <sheet name="(17)" sheetId="17" r:id="rId17"/>
    <sheet name="(18)" sheetId="18" r:id="rId18"/>
    <sheet name="(19)" sheetId="19" r:id="rId19"/>
    <sheet name="(20)" sheetId="20" r:id="rId20"/>
    <sheet name="(21)" sheetId="21" r:id="rId21"/>
    <sheet name="(22)" sheetId="22" r:id="rId22"/>
    <sheet name="(23)" sheetId="23" r:id="rId23"/>
    <sheet name="(24)" sheetId="24" r:id="rId24"/>
    <sheet name="(25)" sheetId="25" r:id="rId25"/>
    <sheet name="(26)" sheetId="26" r:id="rId26"/>
    <sheet name="(27)" sheetId="27" r:id="rId27"/>
    <sheet name="(28)" sheetId="28" r:id="rId28"/>
    <sheet name="(29)" sheetId="29" r:id="rId29"/>
    <sheet name="(30)" sheetId="30" r:id="rId30"/>
    <sheet name="(31)" sheetId="31" r:id="rId31"/>
    <sheet name="Total Geral" sheetId="32" r:id="rId32"/>
    <sheet name="Total Geral Valores" sheetId="33" r:id="rId33"/>
  </sheets>
  <calcPr calcId="162913"/>
</workbook>
</file>

<file path=xl/calcChain.xml><?xml version="1.0" encoding="utf-8"?>
<calcChain xmlns="http://schemas.openxmlformats.org/spreadsheetml/2006/main">
  <c r="Z39" i="33" l="1"/>
  <c r="Y35" i="33" l="1"/>
  <c r="Y32" i="33"/>
  <c r="W32" i="33"/>
  <c r="U32" i="33"/>
  <c r="S32" i="33"/>
  <c r="Q32" i="33"/>
  <c r="O32" i="33"/>
  <c r="M32" i="33"/>
  <c r="K32" i="33"/>
  <c r="I32" i="33"/>
  <c r="G32" i="33"/>
  <c r="E32" i="33"/>
  <c r="C32" i="33"/>
  <c r="Y30" i="33"/>
  <c r="W30" i="33"/>
  <c r="U30" i="33"/>
  <c r="S30" i="33"/>
  <c r="Q30" i="33"/>
  <c r="O30" i="33"/>
  <c r="M30" i="33"/>
  <c r="K30" i="33"/>
  <c r="I30" i="33"/>
  <c r="G30" i="33"/>
  <c r="E30" i="33"/>
  <c r="C30" i="33"/>
  <c r="Y29" i="33"/>
  <c r="W29" i="33"/>
  <c r="U29" i="33"/>
  <c r="S29" i="33"/>
  <c r="Q29" i="33"/>
  <c r="O29" i="33"/>
  <c r="M29" i="33"/>
  <c r="K29" i="33"/>
  <c r="I29" i="33"/>
  <c r="G29" i="33"/>
  <c r="E29" i="33"/>
  <c r="C29" i="33"/>
  <c r="Y28" i="33"/>
  <c r="W28" i="33"/>
  <c r="U28" i="33"/>
  <c r="S28" i="33"/>
  <c r="Q28" i="33"/>
  <c r="O28" i="33"/>
  <c r="M28" i="33"/>
  <c r="K28" i="33"/>
  <c r="I28" i="33"/>
  <c r="G28" i="33"/>
  <c r="E28" i="33"/>
  <c r="C28" i="33"/>
  <c r="Y27" i="33"/>
  <c r="W27" i="33"/>
  <c r="U27" i="33"/>
  <c r="S27" i="33"/>
  <c r="O27" i="33"/>
  <c r="M27" i="33"/>
  <c r="K27" i="33"/>
  <c r="I27" i="33"/>
  <c r="G27" i="33"/>
  <c r="E27" i="33"/>
  <c r="C27" i="33"/>
  <c r="Y26" i="33"/>
  <c r="W26" i="33"/>
  <c r="U26" i="33"/>
  <c r="S26" i="33"/>
  <c r="Q26" i="33"/>
  <c r="O26" i="33"/>
  <c r="M26" i="33"/>
  <c r="K26" i="33"/>
  <c r="I26" i="33"/>
  <c r="G26" i="33"/>
  <c r="E26" i="33"/>
  <c r="C26" i="33"/>
  <c r="Y25" i="33"/>
  <c r="W25" i="33"/>
  <c r="U25" i="33"/>
  <c r="S25" i="33"/>
  <c r="Q25" i="33"/>
  <c r="O25" i="33"/>
  <c r="M25" i="33"/>
  <c r="K25" i="33"/>
  <c r="I25" i="33"/>
  <c r="G25" i="33"/>
  <c r="E25" i="33"/>
  <c r="C25" i="33"/>
  <c r="G20" i="33"/>
  <c r="G19" i="33"/>
  <c r="Y18" i="33"/>
  <c r="W18" i="33"/>
  <c r="U18" i="33"/>
  <c r="S18" i="33"/>
  <c r="Q18" i="33"/>
  <c r="O18" i="33"/>
  <c r="M18" i="33"/>
  <c r="K18" i="33"/>
  <c r="I18" i="33"/>
  <c r="G18" i="33"/>
  <c r="E18" i="33"/>
  <c r="Y17" i="33"/>
  <c r="W17" i="33"/>
  <c r="U17" i="33"/>
  <c r="S17" i="33"/>
  <c r="Q17" i="33"/>
  <c r="O17" i="33"/>
  <c r="M17" i="33"/>
  <c r="K17" i="33"/>
  <c r="I17" i="33"/>
  <c r="G17" i="33"/>
  <c r="E17" i="33"/>
  <c r="C17" i="33"/>
  <c r="Y16" i="33"/>
  <c r="W16" i="33"/>
  <c r="U16" i="33"/>
  <c r="S16" i="33"/>
  <c r="Q16" i="33"/>
  <c r="O16" i="33"/>
  <c r="M16" i="33"/>
  <c r="K16" i="33"/>
  <c r="I16" i="33"/>
  <c r="G16" i="33"/>
  <c r="E16" i="33"/>
  <c r="C16" i="33"/>
  <c r="Y14" i="33"/>
  <c r="W14" i="33"/>
  <c r="U14" i="33"/>
  <c r="S14" i="33"/>
  <c r="Q14" i="33"/>
  <c r="O14" i="33"/>
  <c r="M14" i="33"/>
  <c r="K14" i="33"/>
  <c r="I14" i="33"/>
  <c r="G14" i="33"/>
  <c r="E14" i="33"/>
  <c r="C14" i="33"/>
  <c r="Y13" i="33"/>
  <c r="W13" i="33"/>
  <c r="U13" i="33"/>
  <c r="S13" i="33"/>
  <c r="Q13" i="33"/>
  <c r="O13" i="33"/>
  <c r="M13" i="33"/>
  <c r="K13" i="33"/>
  <c r="I13" i="33"/>
  <c r="G13" i="33"/>
  <c r="E13" i="33"/>
  <c r="C13" i="33"/>
  <c r="Y12" i="33"/>
  <c r="W12" i="33"/>
  <c r="U12" i="33"/>
  <c r="S12" i="33"/>
  <c r="Q12" i="33"/>
  <c r="O12" i="33"/>
  <c r="M12" i="33"/>
  <c r="K12" i="33"/>
  <c r="I12" i="33"/>
  <c r="G12" i="33"/>
  <c r="E12" i="33"/>
  <c r="C12" i="33"/>
  <c r="Y11" i="33"/>
  <c r="W11" i="33"/>
  <c r="U11" i="33"/>
  <c r="S11" i="33"/>
  <c r="Q11" i="33"/>
  <c r="O11" i="33"/>
  <c r="M11" i="33"/>
  <c r="K11" i="33"/>
  <c r="I11" i="33"/>
  <c r="G11" i="33"/>
  <c r="E11" i="33"/>
  <c r="C11" i="33"/>
  <c r="Y10" i="33"/>
  <c r="W10" i="33"/>
  <c r="U10" i="33"/>
  <c r="S10" i="33"/>
  <c r="Q10" i="33"/>
  <c r="O10" i="33"/>
  <c r="M10" i="33"/>
  <c r="K10" i="33"/>
  <c r="I10" i="33"/>
  <c r="G10" i="33"/>
  <c r="E10" i="33"/>
  <c r="C10" i="33"/>
  <c r="Y9" i="33"/>
  <c r="W9" i="33"/>
  <c r="U9" i="33"/>
  <c r="S9" i="33"/>
  <c r="Q9" i="33"/>
  <c r="O9" i="33"/>
  <c r="M9" i="33"/>
  <c r="K9" i="33"/>
  <c r="I9" i="33"/>
  <c r="G9" i="33"/>
  <c r="E9" i="33"/>
  <c r="C9" i="33"/>
  <c r="Y8" i="33"/>
  <c r="W8" i="33"/>
  <c r="U8" i="33"/>
  <c r="S8" i="33"/>
  <c r="Q8" i="33"/>
  <c r="O8" i="33"/>
  <c r="M8" i="33"/>
  <c r="K8" i="33"/>
  <c r="I8" i="33"/>
  <c r="G8" i="33"/>
  <c r="E8" i="33"/>
  <c r="C8" i="33"/>
  <c r="Y7" i="33"/>
  <c r="W7" i="33"/>
  <c r="U7" i="33"/>
  <c r="S7" i="33"/>
  <c r="Q7" i="33"/>
  <c r="O7" i="33"/>
  <c r="M7" i="33"/>
  <c r="K7" i="33"/>
  <c r="I7" i="33"/>
  <c r="G7" i="33"/>
  <c r="E7" i="33"/>
  <c r="C7" i="33"/>
  <c r="Y28" i="32"/>
  <c r="W28" i="32"/>
  <c r="U28" i="32"/>
  <c r="S28" i="32"/>
  <c r="Q28" i="32"/>
  <c r="O28" i="32"/>
  <c r="M28" i="32"/>
  <c r="K28" i="32"/>
  <c r="I28" i="32"/>
  <c r="G28" i="32"/>
  <c r="E28" i="32"/>
  <c r="C28" i="32"/>
  <c r="Y27" i="32"/>
  <c r="W27" i="32"/>
  <c r="U27" i="32"/>
  <c r="S27" i="32"/>
  <c r="Q27" i="32"/>
  <c r="O27" i="32"/>
  <c r="M27" i="32"/>
  <c r="K27" i="32"/>
  <c r="I27" i="32"/>
  <c r="G27" i="32"/>
  <c r="E27" i="32"/>
  <c r="C27" i="32"/>
  <c r="Y26" i="32"/>
  <c r="W26" i="32"/>
  <c r="U26" i="32"/>
  <c r="S26" i="32"/>
  <c r="Q26" i="32"/>
  <c r="O26" i="32"/>
  <c r="M26" i="32"/>
  <c r="K26" i="32"/>
  <c r="I26" i="32"/>
  <c r="G26" i="32"/>
  <c r="E26" i="32"/>
  <c r="C26" i="32"/>
  <c r="Y25" i="32"/>
  <c r="W25" i="32"/>
  <c r="U25" i="32"/>
  <c r="S25" i="32"/>
  <c r="Q25" i="32"/>
  <c r="O25" i="32"/>
  <c r="M25" i="32"/>
  <c r="K25" i="32"/>
  <c r="I25" i="32"/>
  <c r="G25" i="32"/>
  <c r="E25" i="32"/>
  <c r="C25" i="32"/>
  <c r="Y24" i="32"/>
  <c r="W24" i="32"/>
  <c r="U24" i="32"/>
  <c r="S24" i="32"/>
  <c r="Q24" i="32"/>
  <c r="O24" i="32"/>
  <c r="M24" i="32"/>
  <c r="K24" i="32"/>
  <c r="I24" i="32"/>
  <c r="G24" i="32"/>
  <c r="E24" i="32"/>
  <c r="C24" i="32"/>
  <c r="Y23" i="32"/>
  <c r="W23" i="32"/>
  <c r="U23" i="32"/>
  <c r="S23" i="32"/>
  <c r="Q23" i="32"/>
  <c r="O23" i="32"/>
  <c r="M23" i="32"/>
  <c r="K23" i="32"/>
  <c r="I23" i="32"/>
  <c r="G23" i="32"/>
  <c r="E23" i="32"/>
  <c r="C23" i="32"/>
  <c r="Y22" i="32"/>
  <c r="W22" i="32"/>
  <c r="U22" i="32"/>
  <c r="S22" i="32"/>
  <c r="Q22" i="32"/>
  <c r="O22" i="32"/>
  <c r="M22" i="32"/>
  <c r="K22" i="32"/>
  <c r="I22" i="32"/>
  <c r="G22" i="32"/>
  <c r="E22" i="32"/>
  <c r="C22" i="32"/>
  <c r="Y21" i="32"/>
  <c r="W21" i="32"/>
  <c r="U21" i="32"/>
  <c r="S21" i="32"/>
  <c r="Q21" i="32"/>
  <c r="O21" i="32"/>
  <c r="M21" i="32"/>
  <c r="K21" i="32"/>
  <c r="I21" i="32"/>
  <c r="G21" i="32"/>
  <c r="E21" i="32"/>
  <c r="C21" i="32"/>
  <c r="Z17" i="32"/>
  <c r="Y17" i="32"/>
  <c r="X17" i="32"/>
  <c r="W17" i="32"/>
  <c r="V17" i="32"/>
  <c r="U17" i="32"/>
  <c r="T17" i="32"/>
  <c r="S17" i="32"/>
  <c r="R17" i="32"/>
  <c r="Q17" i="32"/>
  <c r="P17" i="32"/>
  <c r="O17" i="32"/>
  <c r="N17" i="32"/>
  <c r="M17" i="32"/>
  <c r="L17" i="32"/>
  <c r="K17" i="32"/>
  <c r="J17" i="32"/>
  <c r="I17" i="32"/>
  <c r="H17" i="32"/>
  <c r="G17" i="32"/>
  <c r="F17" i="32"/>
  <c r="E17" i="32"/>
  <c r="C17" i="32"/>
  <c r="Z16" i="32"/>
  <c r="Y16" i="32"/>
  <c r="X16" i="32"/>
  <c r="W16" i="32"/>
  <c r="V16" i="32"/>
  <c r="U16" i="32"/>
  <c r="T16" i="32"/>
  <c r="S16" i="32"/>
  <c r="R16" i="32"/>
  <c r="Q16" i="32"/>
  <c r="O16" i="32"/>
  <c r="P16" i="32" s="1"/>
  <c r="M16" i="32"/>
  <c r="N16" i="32" s="1"/>
  <c r="L16" i="32"/>
  <c r="K16" i="32"/>
  <c r="J16" i="32"/>
  <c r="I16" i="32"/>
  <c r="H16" i="32"/>
  <c r="G16" i="32"/>
  <c r="F16" i="32"/>
  <c r="E16" i="32"/>
  <c r="C16" i="32"/>
  <c r="Y15" i="32"/>
  <c r="W15" i="32"/>
  <c r="U15" i="32"/>
  <c r="S15" i="32"/>
  <c r="Q15" i="32"/>
  <c r="O15" i="32"/>
  <c r="M15" i="32"/>
  <c r="K15" i="32"/>
  <c r="I15" i="32"/>
  <c r="G15" i="32"/>
  <c r="E15" i="32"/>
  <c r="C15" i="32"/>
  <c r="Y14" i="32"/>
  <c r="W14" i="32"/>
  <c r="U14" i="32"/>
  <c r="S14" i="32"/>
  <c r="Q14" i="32"/>
  <c r="O14" i="32"/>
  <c r="M14" i="32"/>
  <c r="K14" i="32"/>
  <c r="I14" i="32"/>
  <c r="G14" i="32"/>
  <c r="E14" i="32"/>
  <c r="C14" i="32"/>
  <c r="Y13" i="32"/>
  <c r="W13" i="32"/>
  <c r="U13" i="32"/>
  <c r="S13" i="32"/>
  <c r="Q13" i="32"/>
  <c r="O13" i="32"/>
  <c r="M13" i="32"/>
  <c r="K13" i="32"/>
  <c r="I13" i="32"/>
  <c r="G13" i="32"/>
  <c r="E13" i="32"/>
  <c r="C13" i="32"/>
  <c r="Y12" i="32"/>
  <c r="W12" i="32"/>
  <c r="U12" i="32"/>
  <c r="S12" i="32"/>
  <c r="Q12" i="32"/>
  <c r="O12" i="32"/>
  <c r="M12" i="32"/>
  <c r="K12" i="32"/>
  <c r="I12" i="32"/>
  <c r="G12" i="32"/>
  <c r="E12" i="32"/>
  <c r="C12" i="32"/>
  <c r="Y11" i="32"/>
  <c r="W11" i="32"/>
  <c r="U11" i="32"/>
  <c r="S11" i="32"/>
  <c r="Q11" i="32"/>
  <c r="O11" i="32"/>
  <c r="M11" i="32"/>
  <c r="K11" i="32"/>
  <c r="I11" i="32"/>
  <c r="G11" i="32"/>
  <c r="E11" i="32"/>
  <c r="C11" i="32"/>
  <c r="Y10" i="32"/>
  <c r="W10" i="32"/>
  <c r="U10" i="32"/>
  <c r="S10" i="32"/>
  <c r="Q10" i="32"/>
  <c r="O10" i="32"/>
  <c r="M10" i="32"/>
  <c r="K10" i="32"/>
  <c r="I10" i="32"/>
  <c r="G10" i="32"/>
  <c r="E10" i="32"/>
  <c r="C10" i="32"/>
  <c r="Y9" i="32"/>
  <c r="W9" i="32"/>
  <c r="U9" i="32"/>
  <c r="S9" i="32"/>
  <c r="Q9" i="32"/>
  <c r="O9" i="32"/>
  <c r="M9" i="32"/>
  <c r="K9" i="32"/>
  <c r="I9" i="32"/>
  <c r="G9" i="32"/>
  <c r="E9" i="32"/>
  <c r="C9" i="32"/>
  <c r="Y8" i="32"/>
  <c r="W8" i="32"/>
  <c r="U8" i="32"/>
  <c r="S8" i="32"/>
  <c r="Q8" i="32"/>
  <c r="O8" i="32"/>
  <c r="M8" i="32"/>
  <c r="K8" i="32"/>
  <c r="I8" i="32"/>
  <c r="G8" i="32"/>
  <c r="E8" i="32"/>
  <c r="C8" i="32"/>
  <c r="Y7" i="32"/>
  <c r="W7" i="32"/>
  <c r="U7" i="32"/>
  <c r="S7" i="32"/>
  <c r="Q7" i="32"/>
  <c r="O7" i="32"/>
  <c r="M7" i="32"/>
  <c r="K7" i="32"/>
  <c r="I7" i="32"/>
  <c r="G7" i="32"/>
  <c r="E7" i="32"/>
  <c r="C7" i="32"/>
  <c r="U37" i="31"/>
  <c r="O37" i="31"/>
  <c r="G37" i="31"/>
  <c r="Y36" i="31"/>
  <c r="W36" i="31"/>
  <c r="U36" i="31"/>
  <c r="S36" i="31"/>
  <c r="Q36" i="31"/>
  <c r="O36" i="31"/>
  <c r="M36" i="31"/>
  <c r="K36" i="31"/>
  <c r="I36" i="31"/>
  <c r="G36" i="31"/>
  <c r="E36" i="31"/>
  <c r="C36" i="31"/>
  <c r="Y26" i="31"/>
  <c r="Y37" i="31" s="1"/>
  <c r="W26" i="31"/>
  <c r="W37" i="31" s="1"/>
  <c r="U26" i="31"/>
  <c r="S26" i="31"/>
  <c r="S37" i="31" s="1"/>
  <c r="Q26" i="31"/>
  <c r="Q37" i="31" s="1"/>
  <c r="O26" i="31"/>
  <c r="M26" i="31"/>
  <c r="M37" i="31" s="1"/>
  <c r="K26" i="31"/>
  <c r="K37" i="31" s="1"/>
  <c r="I26" i="31"/>
  <c r="I37" i="31" s="1"/>
  <c r="G26" i="31"/>
  <c r="E26" i="31"/>
  <c r="E37" i="31" s="1"/>
  <c r="C26" i="31"/>
  <c r="C37" i="31" s="1"/>
  <c r="Z24" i="31"/>
  <c r="X24" i="31"/>
  <c r="V24" i="31"/>
  <c r="T24" i="31"/>
  <c r="R24" i="31"/>
  <c r="P24" i="31"/>
  <c r="N24" i="31"/>
  <c r="L24" i="31"/>
  <c r="J24" i="31"/>
  <c r="H24" i="31"/>
  <c r="F24" i="31"/>
  <c r="D24" i="31"/>
  <c r="Z23" i="31"/>
  <c r="X23" i="31"/>
  <c r="V23" i="31"/>
  <c r="T23" i="31"/>
  <c r="R23" i="31"/>
  <c r="P23" i="31"/>
  <c r="N23" i="31"/>
  <c r="L23" i="31"/>
  <c r="J23" i="31"/>
  <c r="H23" i="31"/>
  <c r="F23" i="31"/>
  <c r="D23" i="31"/>
  <c r="Z22" i="31"/>
  <c r="X22" i="31"/>
  <c r="V22" i="31"/>
  <c r="T22" i="31"/>
  <c r="R22" i="31"/>
  <c r="P22" i="31"/>
  <c r="N22" i="31"/>
  <c r="L22" i="31"/>
  <c r="J22" i="31"/>
  <c r="H22" i="31"/>
  <c r="F22" i="31"/>
  <c r="D22" i="31"/>
  <c r="Z20" i="31"/>
  <c r="X20" i="31"/>
  <c r="V20" i="31"/>
  <c r="T20" i="31"/>
  <c r="R20" i="31"/>
  <c r="P20" i="31"/>
  <c r="N20" i="31"/>
  <c r="L20" i="31"/>
  <c r="J20" i="31"/>
  <c r="H20" i="31"/>
  <c r="F20" i="31"/>
  <c r="D20" i="31"/>
  <c r="Z19" i="31"/>
  <c r="X19" i="31"/>
  <c r="V19" i="31"/>
  <c r="T19" i="31"/>
  <c r="R19" i="31"/>
  <c r="P19" i="31"/>
  <c r="N19" i="31"/>
  <c r="L19" i="31"/>
  <c r="J19" i="31"/>
  <c r="H19" i="31"/>
  <c r="F19" i="31"/>
  <c r="D19" i="31"/>
  <c r="Z18" i="31"/>
  <c r="X18" i="31"/>
  <c r="V18" i="31"/>
  <c r="T18" i="31"/>
  <c r="T21" i="31" s="1"/>
  <c r="T25" i="31" s="1"/>
  <c r="R18" i="31"/>
  <c r="P18" i="31"/>
  <c r="P21" i="31" s="1"/>
  <c r="P25" i="31" s="1"/>
  <c r="N18" i="31"/>
  <c r="L18" i="31"/>
  <c r="J18" i="31"/>
  <c r="H18" i="31"/>
  <c r="F18" i="31"/>
  <c r="D18" i="31"/>
  <c r="Z17" i="31"/>
  <c r="X17" i="31"/>
  <c r="V17" i="31"/>
  <c r="T17" i="31"/>
  <c r="R17" i="31"/>
  <c r="P17" i="31"/>
  <c r="N17" i="31"/>
  <c r="L17" i="31"/>
  <c r="J17" i="31"/>
  <c r="H17" i="31"/>
  <c r="F17" i="31"/>
  <c r="D17" i="31"/>
  <c r="Z16" i="31"/>
  <c r="X16" i="31"/>
  <c r="V16" i="31"/>
  <c r="T16" i="31"/>
  <c r="R16" i="31"/>
  <c r="P16" i="31"/>
  <c r="N16" i="31"/>
  <c r="L16" i="31"/>
  <c r="J16" i="31"/>
  <c r="H16" i="31"/>
  <c r="F16" i="31"/>
  <c r="D16" i="31"/>
  <c r="Z15" i="31"/>
  <c r="X15" i="31"/>
  <c r="V15" i="31"/>
  <c r="T15" i="31"/>
  <c r="R15" i="31"/>
  <c r="P15" i="31"/>
  <c r="N15" i="31"/>
  <c r="L15" i="31"/>
  <c r="J15" i="31"/>
  <c r="H15" i="31"/>
  <c r="F15" i="31"/>
  <c r="D15" i="31"/>
  <c r="Z14" i="31"/>
  <c r="X14" i="31"/>
  <c r="V14" i="31"/>
  <c r="T14" i="31"/>
  <c r="R14" i="31"/>
  <c r="P14" i="31"/>
  <c r="N14" i="31"/>
  <c r="L14" i="31"/>
  <c r="J14" i="31"/>
  <c r="H14" i="31"/>
  <c r="F14" i="31"/>
  <c r="D14" i="31"/>
  <c r="Z13" i="31"/>
  <c r="X13" i="31"/>
  <c r="V13" i="31"/>
  <c r="T13" i="31"/>
  <c r="R13" i="31"/>
  <c r="P13" i="31"/>
  <c r="N13" i="31"/>
  <c r="L13" i="31"/>
  <c r="J13" i="31"/>
  <c r="H13" i="31"/>
  <c r="F13" i="31"/>
  <c r="D13" i="31"/>
  <c r="Z12" i="31"/>
  <c r="X12" i="31"/>
  <c r="V12" i="31"/>
  <c r="T12" i="31"/>
  <c r="R12" i="31"/>
  <c r="P12" i="31"/>
  <c r="N12" i="31"/>
  <c r="L12" i="31"/>
  <c r="J12" i="31"/>
  <c r="H12" i="31"/>
  <c r="F12" i="31"/>
  <c r="D12" i="31"/>
  <c r="Z11" i="31"/>
  <c r="X11" i="31"/>
  <c r="V11" i="31"/>
  <c r="T11" i="31"/>
  <c r="R11" i="31"/>
  <c r="P11" i="31"/>
  <c r="N11" i="31"/>
  <c r="L11" i="31"/>
  <c r="J11" i="31"/>
  <c r="H11" i="31"/>
  <c r="F11" i="31"/>
  <c r="D11" i="31"/>
  <c r="Z10" i="31"/>
  <c r="X10" i="31"/>
  <c r="V10" i="31"/>
  <c r="T10" i="31"/>
  <c r="R10" i="31"/>
  <c r="P10" i="31"/>
  <c r="N10" i="31"/>
  <c r="L10" i="31"/>
  <c r="J10" i="31"/>
  <c r="H10" i="31"/>
  <c r="F10" i="31"/>
  <c r="D10" i="31"/>
  <c r="Z9" i="31"/>
  <c r="X9" i="31"/>
  <c r="V9" i="31"/>
  <c r="T9" i="31"/>
  <c r="R9" i="31"/>
  <c r="P9" i="31"/>
  <c r="N9" i="31"/>
  <c r="L9" i="31"/>
  <c r="J9" i="31"/>
  <c r="H9" i="31"/>
  <c r="F9" i="31"/>
  <c r="D9" i="31"/>
  <c r="Z8" i="31"/>
  <c r="X8" i="31"/>
  <c r="V8" i="31"/>
  <c r="T8" i="31"/>
  <c r="R8" i="31"/>
  <c r="P8" i="31"/>
  <c r="N8" i="31"/>
  <c r="L8" i="31"/>
  <c r="J8" i="31"/>
  <c r="H8" i="31"/>
  <c r="F8" i="31"/>
  <c r="D8" i="31"/>
  <c r="Z7" i="31"/>
  <c r="Z21" i="31" s="1"/>
  <c r="Z25" i="31" s="1"/>
  <c r="X7" i="31"/>
  <c r="X21" i="31" s="1"/>
  <c r="X25" i="31" s="1"/>
  <c r="V7" i="31"/>
  <c r="V21" i="31" s="1"/>
  <c r="V25" i="31" s="1"/>
  <c r="T7" i="31"/>
  <c r="R7" i="31"/>
  <c r="R21" i="31" s="1"/>
  <c r="R25" i="31" s="1"/>
  <c r="P7" i="31"/>
  <c r="N7" i="31"/>
  <c r="N21" i="31" s="1"/>
  <c r="N25" i="31" s="1"/>
  <c r="L7" i="31"/>
  <c r="L21" i="31" s="1"/>
  <c r="L25" i="31" s="1"/>
  <c r="J7" i="31"/>
  <c r="J21" i="31" s="1"/>
  <c r="J25" i="31" s="1"/>
  <c r="H7" i="31"/>
  <c r="H21" i="31" s="1"/>
  <c r="H25" i="31" s="1"/>
  <c r="F7" i="31"/>
  <c r="F21" i="31" s="1"/>
  <c r="F25" i="31" s="1"/>
  <c r="D7" i="31"/>
  <c r="D21" i="31" s="1"/>
  <c r="D25" i="31" s="1"/>
  <c r="Y38" i="31" s="1"/>
  <c r="Y36" i="30"/>
  <c r="W36" i="30"/>
  <c r="U36" i="30"/>
  <c r="S36" i="30"/>
  <c r="Q36" i="30"/>
  <c r="O36" i="30"/>
  <c r="M36" i="30"/>
  <c r="K36" i="30"/>
  <c r="I36" i="30"/>
  <c r="G36" i="30"/>
  <c r="E36" i="30"/>
  <c r="C36" i="30"/>
  <c r="Y26" i="30"/>
  <c r="Y37" i="30" s="1"/>
  <c r="W26" i="30"/>
  <c r="W37" i="30" s="1"/>
  <c r="U26" i="30"/>
  <c r="U37" i="30" s="1"/>
  <c r="S26" i="30"/>
  <c r="S37" i="30" s="1"/>
  <c r="Q26" i="30"/>
  <c r="Q37" i="30" s="1"/>
  <c r="O26" i="30"/>
  <c r="O37" i="30" s="1"/>
  <c r="M26" i="30"/>
  <c r="M37" i="30" s="1"/>
  <c r="K26" i="30"/>
  <c r="K37" i="30" s="1"/>
  <c r="I26" i="30"/>
  <c r="I37" i="30" s="1"/>
  <c r="G26" i="30"/>
  <c r="G37" i="30" s="1"/>
  <c r="E26" i="30"/>
  <c r="E37" i="30" s="1"/>
  <c r="C26" i="30"/>
  <c r="C37" i="30" s="1"/>
  <c r="Z24" i="30"/>
  <c r="X24" i="30"/>
  <c r="V24" i="30"/>
  <c r="T24" i="30"/>
  <c r="R24" i="30"/>
  <c r="P24" i="30"/>
  <c r="N24" i="30"/>
  <c r="L24" i="30"/>
  <c r="J24" i="30"/>
  <c r="H24" i="30"/>
  <c r="F24" i="30"/>
  <c r="D24" i="30"/>
  <c r="Z23" i="30"/>
  <c r="X23" i="30"/>
  <c r="V23" i="30"/>
  <c r="T23" i="30"/>
  <c r="R23" i="30"/>
  <c r="P23" i="30"/>
  <c r="N23" i="30"/>
  <c r="L23" i="30"/>
  <c r="J23" i="30"/>
  <c r="H23" i="30"/>
  <c r="F23" i="30"/>
  <c r="D23" i="30"/>
  <c r="Z22" i="30"/>
  <c r="X22" i="30"/>
  <c r="V22" i="30"/>
  <c r="T22" i="30"/>
  <c r="R22" i="30"/>
  <c r="P22" i="30"/>
  <c r="N22" i="30"/>
  <c r="L22" i="30"/>
  <c r="J22" i="30"/>
  <c r="H22" i="30"/>
  <c r="F22" i="30"/>
  <c r="D22" i="30"/>
  <c r="Z20" i="30"/>
  <c r="X20" i="30"/>
  <c r="V20" i="30"/>
  <c r="T20" i="30"/>
  <c r="R20" i="30"/>
  <c r="P20" i="30"/>
  <c r="N20" i="30"/>
  <c r="L20" i="30"/>
  <c r="J20" i="30"/>
  <c r="H20" i="30"/>
  <c r="F20" i="30"/>
  <c r="D20" i="30"/>
  <c r="Z19" i="30"/>
  <c r="X19" i="30"/>
  <c r="V19" i="30"/>
  <c r="T19" i="30"/>
  <c r="R19" i="30"/>
  <c r="P19" i="30"/>
  <c r="N19" i="30"/>
  <c r="L19" i="30"/>
  <c r="J19" i="30"/>
  <c r="H19" i="30"/>
  <c r="F19" i="30"/>
  <c r="D19" i="30"/>
  <c r="Z18" i="30"/>
  <c r="X18" i="30"/>
  <c r="V18" i="30"/>
  <c r="T18" i="30"/>
  <c r="R18" i="30"/>
  <c r="P18" i="30"/>
  <c r="N18" i="30"/>
  <c r="L18" i="30"/>
  <c r="J18" i="30"/>
  <c r="H18" i="30"/>
  <c r="F18" i="30"/>
  <c r="D18" i="30"/>
  <c r="Z17" i="30"/>
  <c r="X17" i="30"/>
  <c r="V17" i="30"/>
  <c r="T17" i="30"/>
  <c r="R17" i="30"/>
  <c r="P17" i="30"/>
  <c r="N17" i="30"/>
  <c r="L17" i="30"/>
  <c r="J17" i="30"/>
  <c r="H17" i="30"/>
  <c r="F17" i="30"/>
  <c r="D17" i="30"/>
  <c r="Z16" i="30"/>
  <c r="X16" i="30"/>
  <c r="V16" i="30"/>
  <c r="T16" i="30"/>
  <c r="R16" i="30"/>
  <c r="P16" i="30"/>
  <c r="N16" i="30"/>
  <c r="L16" i="30"/>
  <c r="J16" i="30"/>
  <c r="H16" i="30"/>
  <c r="F16" i="30"/>
  <c r="D16" i="30"/>
  <c r="Z15" i="30"/>
  <c r="X15" i="30"/>
  <c r="V15" i="30"/>
  <c r="T15" i="30"/>
  <c r="R15" i="30"/>
  <c r="P15" i="30"/>
  <c r="N15" i="30"/>
  <c r="L15" i="30"/>
  <c r="J15" i="30"/>
  <c r="H15" i="30"/>
  <c r="F15" i="30"/>
  <c r="D15" i="30"/>
  <c r="Z14" i="30"/>
  <c r="X14" i="30"/>
  <c r="V14" i="30"/>
  <c r="T14" i="30"/>
  <c r="R14" i="30"/>
  <c r="P14" i="30"/>
  <c r="N14" i="30"/>
  <c r="L14" i="30"/>
  <c r="J14" i="30"/>
  <c r="H14" i="30"/>
  <c r="F14" i="30"/>
  <c r="D14" i="30"/>
  <c r="Z13" i="30"/>
  <c r="X13" i="30"/>
  <c r="V13" i="30"/>
  <c r="T13" i="30"/>
  <c r="R13" i="30"/>
  <c r="P13" i="30"/>
  <c r="N13" i="30"/>
  <c r="L13" i="30"/>
  <c r="J13" i="30"/>
  <c r="H13" i="30"/>
  <c r="F13" i="30"/>
  <c r="D13" i="30"/>
  <c r="Z12" i="30"/>
  <c r="X12" i="30"/>
  <c r="V12" i="30"/>
  <c r="T12" i="30"/>
  <c r="R12" i="30"/>
  <c r="P12" i="30"/>
  <c r="N12" i="30"/>
  <c r="L12" i="30"/>
  <c r="J12" i="30"/>
  <c r="H12" i="30"/>
  <c r="F12" i="30"/>
  <c r="D12" i="30"/>
  <c r="Z11" i="30"/>
  <c r="X11" i="30"/>
  <c r="V11" i="30"/>
  <c r="T11" i="30"/>
  <c r="R11" i="30"/>
  <c r="P11" i="30"/>
  <c r="N11" i="30"/>
  <c r="L11" i="30"/>
  <c r="J11" i="30"/>
  <c r="H11" i="30"/>
  <c r="F11" i="30"/>
  <c r="D11" i="30"/>
  <c r="Z10" i="30"/>
  <c r="X10" i="30"/>
  <c r="V10" i="30"/>
  <c r="T10" i="30"/>
  <c r="R10" i="30"/>
  <c r="P10" i="30"/>
  <c r="N10" i="30"/>
  <c r="L10" i="30"/>
  <c r="J10" i="30"/>
  <c r="H10" i="30"/>
  <c r="F10" i="30"/>
  <c r="D10" i="30"/>
  <c r="Z9" i="30"/>
  <c r="X9" i="30"/>
  <c r="V9" i="30"/>
  <c r="T9" i="30"/>
  <c r="R9" i="30"/>
  <c r="P9" i="30"/>
  <c r="N9" i="30"/>
  <c r="L9" i="30"/>
  <c r="J9" i="30"/>
  <c r="H9" i="30"/>
  <c r="F9" i="30"/>
  <c r="D9" i="30"/>
  <c r="Z8" i="30"/>
  <c r="X8" i="30"/>
  <c r="V8" i="30"/>
  <c r="T8" i="30"/>
  <c r="R8" i="30"/>
  <c r="P8" i="30"/>
  <c r="N8" i="30"/>
  <c r="L8" i="30"/>
  <c r="J8" i="30"/>
  <c r="H8" i="30"/>
  <c r="F8" i="30"/>
  <c r="D8" i="30"/>
  <c r="Z7" i="30"/>
  <c r="Z21" i="30" s="1"/>
  <c r="Z25" i="30" s="1"/>
  <c r="X7" i="30"/>
  <c r="X21" i="30" s="1"/>
  <c r="X25" i="30" s="1"/>
  <c r="V7" i="30"/>
  <c r="V21" i="30" s="1"/>
  <c r="V25" i="30" s="1"/>
  <c r="T7" i="30"/>
  <c r="T21" i="30" s="1"/>
  <c r="T25" i="30" s="1"/>
  <c r="R7" i="30"/>
  <c r="R21" i="30" s="1"/>
  <c r="R25" i="30" s="1"/>
  <c r="P7" i="30"/>
  <c r="P21" i="30" s="1"/>
  <c r="P25" i="30" s="1"/>
  <c r="N7" i="30"/>
  <c r="N21" i="30" s="1"/>
  <c r="N25" i="30" s="1"/>
  <c r="L7" i="30"/>
  <c r="L21" i="30" s="1"/>
  <c r="L25" i="30" s="1"/>
  <c r="J7" i="30"/>
  <c r="J21" i="30" s="1"/>
  <c r="J25" i="30" s="1"/>
  <c r="H7" i="30"/>
  <c r="H21" i="30" s="1"/>
  <c r="H25" i="30" s="1"/>
  <c r="F7" i="30"/>
  <c r="F21" i="30" s="1"/>
  <c r="F25" i="30" s="1"/>
  <c r="D7" i="30"/>
  <c r="D21" i="30" s="1"/>
  <c r="D25" i="30" s="1"/>
  <c r="Y38" i="30" s="1"/>
  <c r="Y36" i="29"/>
  <c r="W36" i="29"/>
  <c r="U36" i="29"/>
  <c r="S36" i="29"/>
  <c r="Q36" i="29"/>
  <c r="O36" i="29"/>
  <c r="M36" i="29"/>
  <c r="K36" i="29"/>
  <c r="I36" i="29"/>
  <c r="G36" i="29"/>
  <c r="E36" i="29"/>
  <c r="C36" i="29"/>
  <c r="Y26" i="29"/>
  <c r="Y37" i="29" s="1"/>
  <c r="W26" i="29"/>
  <c r="W37" i="29" s="1"/>
  <c r="U26" i="29"/>
  <c r="U37" i="29" s="1"/>
  <c r="S26" i="29"/>
  <c r="S37" i="29" s="1"/>
  <c r="Q26" i="29"/>
  <c r="Q37" i="29" s="1"/>
  <c r="O26" i="29"/>
  <c r="O37" i="29" s="1"/>
  <c r="M26" i="29"/>
  <c r="M37" i="29" s="1"/>
  <c r="K26" i="29"/>
  <c r="K37" i="29" s="1"/>
  <c r="I26" i="29"/>
  <c r="I37" i="29" s="1"/>
  <c r="G26" i="29"/>
  <c r="G37" i="29" s="1"/>
  <c r="E26" i="29"/>
  <c r="E37" i="29" s="1"/>
  <c r="C26" i="29"/>
  <c r="C37" i="29" s="1"/>
  <c r="Z24" i="29"/>
  <c r="X24" i="29"/>
  <c r="V24" i="29"/>
  <c r="T24" i="29"/>
  <c r="R24" i="29"/>
  <c r="P24" i="29"/>
  <c r="N24" i="29"/>
  <c r="L24" i="29"/>
  <c r="J24" i="29"/>
  <c r="H24" i="29"/>
  <c r="F24" i="29"/>
  <c r="D24" i="29"/>
  <c r="Z23" i="29"/>
  <c r="X23" i="29"/>
  <c r="V23" i="29"/>
  <c r="T23" i="29"/>
  <c r="R23" i="29"/>
  <c r="P23" i="29"/>
  <c r="N23" i="29"/>
  <c r="L23" i="29"/>
  <c r="J23" i="29"/>
  <c r="H23" i="29"/>
  <c r="F23" i="29"/>
  <c r="D23" i="29"/>
  <c r="Z22" i="29"/>
  <c r="X22" i="29"/>
  <c r="V22" i="29"/>
  <c r="T22" i="29"/>
  <c r="R22" i="29"/>
  <c r="P22" i="29"/>
  <c r="N22" i="29"/>
  <c r="L22" i="29"/>
  <c r="J22" i="29"/>
  <c r="H22" i="29"/>
  <c r="F22" i="29"/>
  <c r="D22" i="29"/>
  <c r="Z20" i="29"/>
  <c r="X20" i="29"/>
  <c r="V20" i="29"/>
  <c r="T20" i="29"/>
  <c r="R20" i="29"/>
  <c r="P20" i="29"/>
  <c r="N20" i="29"/>
  <c r="L20" i="29"/>
  <c r="J20" i="29"/>
  <c r="H20" i="29"/>
  <c r="F20" i="29"/>
  <c r="D20" i="29"/>
  <c r="Z19" i="29"/>
  <c r="X19" i="29"/>
  <c r="V19" i="29"/>
  <c r="T19" i="29"/>
  <c r="R19" i="29"/>
  <c r="P19" i="29"/>
  <c r="N19" i="29"/>
  <c r="L19" i="29"/>
  <c r="J19" i="29"/>
  <c r="H19" i="29"/>
  <c r="F19" i="29"/>
  <c r="D19" i="29"/>
  <c r="Z18" i="29"/>
  <c r="X18" i="29"/>
  <c r="V18" i="29"/>
  <c r="T18" i="29"/>
  <c r="R18" i="29"/>
  <c r="P18" i="29"/>
  <c r="N18" i="29"/>
  <c r="L18" i="29"/>
  <c r="J18" i="29"/>
  <c r="H18" i="29"/>
  <c r="F18" i="29"/>
  <c r="D18" i="29"/>
  <c r="Z17" i="29"/>
  <c r="X17" i="29"/>
  <c r="V17" i="29"/>
  <c r="T17" i="29"/>
  <c r="R17" i="29"/>
  <c r="P17" i="29"/>
  <c r="N17" i="29"/>
  <c r="L17" i="29"/>
  <c r="J17" i="29"/>
  <c r="H17" i="29"/>
  <c r="F17" i="29"/>
  <c r="D17" i="29"/>
  <c r="Z16" i="29"/>
  <c r="X16" i="29"/>
  <c r="V16" i="29"/>
  <c r="T16" i="29"/>
  <c r="R16" i="29"/>
  <c r="P16" i="29"/>
  <c r="N16" i="29"/>
  <c r="L16" i="29"/>
  <c r="J16" i="29"/>
  <c r="H16" i="29"/>
  <c r="F16" i="29"/>
  <c r="D16" i="29"/>
  <c r="Z15" i="29"/>
  <c r="X15" i="29"/>
  <c r="V15" i="29"/>
  <c r="T15" i="29"/>
  <c r="R15" i="29"/>
  <c r="P15" i="29"/>
  <c r="N15" i="29"/>
  <c r="L15" i="29"/>
  <c r="J15" i="29"/>
  <c r="H15" i="29"/>
  <c r="F15" i="29"/>
  <c r="D15" i="29"/>
  <c r="Z14" i="29"/>
  <c r="X14" i="29"/>
  <c r="V14" i="29"/>
  <c r="T14" i="29"/>
  <c r="R14" i="29"/>
  <c r="P14" i="29"/>
  <c r="N14" i="29"/>
  <c r="L14" i="29"/>
  <c r="J14" i="29"/>
  <c r="H14" i="29"/>
  <c r="F14" i="29"/>
  <c r="D14" i="29"/>
  <c r="Z13" i="29"/>
  <c r="X13" i="29"/>
  <c r="V13" i="29"/>
  <c r="T13" i="29"/>
  <c r="R13" i="29"/>
  <c r="P13" i="29"/>
  <c r="N13" i="29"/>
  <c r="L13" i="29"/>
  <c r="J13" i="29"/>
  <c r="H13" i="29"/>
  <c r="F13" i="29"/>
  <c r="D13" i="29"/>
  <c r="Z12" i="29"/>
  <c r="X12" i="29"/>
  <c r="V12" i="29"/>
  <c r="T12" i="29"/>
  <c r="R12" i="29"/>
  <c r="P12" i="29"/>
  <c r="N12" i="29"/>
  <c r="L12" i="29"/>
  <c r="J12" i="29"/>
  <c r="H12" i="29"/>
  <c r="F12" i="29"/>
  <c r="D12" i="29"/>
  <c r="Z11" i="29"/>
  <c r="X11" i="29"/>
  <c r="V11" i="29"/>
  <c r="T11" i="29"/>
  <c r="R11" i="29"/>
  <c r="P11" i="29"/>
  <c r="N11" i="29"/>
  <c r="L11" i="29"/>
  <c r="J11" i="29"/>
  <c r="H11" i="29"/>
  <c r="F11" i="29"/>
  <c r="D11" i="29"/>
  <c r="Z10" i="29"/>
  <c r="X10" i="29"/>
  <c r="V10" i="29"/>
  <c r="T10" i="29"/>
  <c r="R10" i="29"/>
  <c r="P10" i="29"/>
  <c r="N10" i="29"/>
  <c r="L10" i="29"/>
  <c r="J10" i="29"/>
  <c r="H10" i="29"/>
  <c r="F10" i="29"/>
  <c r="D10" i="29"/>
  <c r="Z9" i="29"/>
  <c r="X9" i="29"/>
  <c r="V9" i="29"/>
  <c r="T9" i="29"/>
  <c r="R9" i="29"/>
  <c r="P9" i="29"/>
  <c r="N9" i="29"/>
  <c r="L9" i="29"/>
  <c r="J9" i="29"/>
  <c r="H9" i="29"/>
  <c r="F9" i="29"/>
  <c r="D9" i="29"/>
  <c r="Z8" i="29"/>
  <c r="X8" i="29"/>
  <c r="V8" i="29"/>
  <c r="T8" i="29"/>
  <c r="R8" i="29"/>
  <c r="P8" i="29"/>
  <c r="N8" i="29"/>
  <c r="L8" i="29"/>
  <c r="J8" i="29"/>
  <c r="H8" i="29"/>
  <c r="F8" i="29"/>
  <c r="D8" i="29"/>
  <c r="Z7" i="29"/>
  <c r="Z21" i="29" s="1"/>
  <c r="Z25" i="29" s="1"/>
  <c r="X7" i="29"/>
  <c r="X21" i="29" s="1"/>
  <c r="X25" i="29" s="1"/>
  <c r="V7" i="29"/>
  <c r="V21" i="29" s="1"/>
  <c r="V25" i="29" s="1"/>
  <c r="T7" i="29"/>
  <c r="T21" i="29" s="1"/>
  <c r="T25" i="29" s="1"/>
  <c r="R7" i="29"/>
  <c r="R21" i="29" s="1"/>
  <c r="R25" i="29" s="1"/>
  <c r="P7" i="29"/>
  <c r="P21" i="29" s="1"/>
  <c r="P25" i="29" s="1"/>
  <c r="N7" i="29"/>
  <c r="N21" i="29" s="1"/>
  <c r="N25" i="29" s="1"/>
  <c r="L7" i="29"/>
  <c r="L21" i="29" s="1"/>
  <c r="L25" i="29" s="1"/>
  <c r="J7" i="29"/>
  <c r="J21" i="29" s="1"/>
  <c r="J25" i="29" s="1"/>
  <c r="H7" i="29"/>
  <c r="H21" i="29" s="1"/>
  <c r="H25" i="29" s="1"/>
  <c r="F7" i="29"/>
  <c r="F21" i="29" s="1"/>
  <c r="F25" i="29" s="1"/>
  <c r="D7" i="29"/>
  <c r="D21" i="29" s="1"/>
  <c r="D25" i="29" s="1"/>
  <c r="Y38" i="29" s="1"/>
  <c r="Y36" i="28"/>
  <c r="W36" i="28"/>
  <c r="U36" i="28"/>
  <c r="S36" i="28"/>
  <c r="Q36" i="28"/>
  <c r="O36" i="28"/>
  <c r="M36" i="28"/>
  <c r="K36" i="28"/>
  <c r="I36" i="28"/>
  <c r="G36" i="28"/>
  <c r="E36" i="28"/>
  <c r="C36" i="28"/>
  <c r="Y26" i="28"/>
  <c r="Y37" i="28" s="1"/>
  <c r="W26" i="28"/>
  <c r="W37" i="28" s="1"/>
  <c r="U26" i="28"/>
  <c r="U37" i="28" s="1"/>
  <c r="S26" i="28"/>
  <c r="S37" i="28" s="1"/>
  <c r="Q26" i="28"/>
  <c r="Q37" i="28" s="1"/>
  <c r="O26" i="28"/>
  <c r="O37" i="28" s="1"/>
  <c r="M26" i="28"/>
  <c r="M37" i="28" s="1"/>
  <c r="K26" i="28"/>
  <c r="K37" i="28" s="1"/>
  <c r="I26" i="28"/>
  <c r="I37" i="28" s="1"/>
  <c r="G26" i="28"/>
  <c r="G37" i="28" s="1"/>
  <c r="E26" i="28"/>
  <c r="E37" i="28" s="1"/>
  <c r="C26" i="28"/>
  <c r="C37" i="28" s="1"/>
  <c r="Z24" i="28"/>
  <c r="X24" i="28"/>
  <c r="V24" i="28"/>
  <c r="T24" i="28"/>
  <c r="R24" i="28"/>
  <c r="P24" i="28"/>
  <c r="N24" i="28"/>
  <c r="L24" i="28"/>
  <c r="J24" i="28"/>
  <c r="H24" i="28"/>
  <c r="F24" i="28"/>
  <c r="D24" i="28"/>
  <c r="Z23" i="28"/>
  <c r="X23" i="28"/>
  <c r="V23" i="28"/>
  <c r="T23" i="28"/>
  <c r="R23" i="28"/>
  <c r="P23" i="28"/>
  <c r="N23" i="28"/>
  <c r="L23" i="28"/>
  <c r="J23" i="28"/>
  <c r="H23" i="28"/>
  <c r="F23" i="28"/>
  <c r="D23" i="28"/>
  <c r="Z22" i="28"/>
  <c r="X22" i="28"/>
  <c r="V22" i="28"/>
  <c r="T22" i="28"/>
  <c r="R22" i="28"/>
  <c r="P22" i="28"/>
  <c r="N22" i="28"/>
  <c r="L22" i="28"/>
  <c r="J22" i="28"/>
  <c r="H22" i="28"/>
  <c r="F22" i="28"/>
  <c r="D22" i="28"/>
  <c r="Z20" i="28"/>
  <c r="X20" i="28"/>
  <c r="V20" i="28"/>
  <c r="T20" i="28"/>
  <c r="R20" i="28"/>
  <c r="P20" i="28"/>
  <c r="N20" i="28"/>
  <c r="L20" i="28"/>
  <c r="J20" i="28"/>
  <c r="H20" i="28"/>
  <c r="F20" i="28"/>
  <c r="D20" i="28"/>
  <c r="Z19" i="28"/>
  <c r="X19" i="28"/>
  <c r="V19" i="28"/>
  <c r="T19" i="28"/>
  <c r="R19" i="28"/>
  <c r="P19" i="28"/>
  <c r="N19" i="28"/>
  <c r="L19" i="28"/>
  <c r="J19" i="28"/>
  <c r="H19" i="28"/>
  <c r="F19" i="28"/>
  <c r="D19" i="28"/>
  <c r="Z18" i="28"/>
  <c r="X18" i="28"/>
  <c r="V18" i="28"/>
  <c r="T18" i="28"/>
  <c r="R18" i="28"/>
  <c r="R21" i="28" s="1"/>
  <c r="R25" i="28" s="1"/>
  <c r="P18" i="28"/>
  <c r="N18" i="28"/>
  <c r="L18" i="28"/>
  <c r="J18" i="28"/>
  <c r="H18" i="28"/>
  <c r="F18" i="28"/>
  <c r="D18" i="28"/>
  <c r="Z17" i="28"/>
  <c r="X17" i="28"/>
  <c r="V17" i="28"/>
  <c r="T17" i="28"/>
  <c r="R17" i="28"/>
  <c r="P17" i="28"/>
  <c r="N17" i="28"/>
  <c r="L17" i="28"/>
  <c r="J17" i="28"/>
  <c r="H17" i="28"/>
  <c r="F17" i="28"/>
  <c r="D17" i="28"/>
  <c r="Z16" i="28"/>
  <c r="X16" i="28"/>
  <c r="V16" i="28"/>
  <c r="T16" i="28"/>
  <c r="R16" i="28"/>
  <c r="P16" i="28"/>
  <c r="N16" i="28"/>
  <c r="L16" i="28"/>
  <c r="J16" i="28"/>
  <c r="H16" i="28"/>
  <c r="F16" i="28"/>
  <c r="D16" i="28"/>
  <c r="Z15" i="28"/>
  <c r="X15" i="28"/>
  <c r="V15" i="28"/>
  <c r="T15" i="28"/>
  <c r="R15" i="28"/>
  <c r="P15" i="28"/>
  <c r="N15" i="28"/>
  <c r="L15" i="28"/>
  <c r="J15" i="28"/>
  <c r="H15" i="28"/>
  <c r="F15" i="28"/>
  <c r="D15" i="28"/>
  <c r="Z14" i="28"/>
  <c r="X14" i="28"/>
  <c r="V14" i="28"/>
  <c r="T14" i="28"/>
  <c r="R14" i="28"/>
  <c r="P14" i="28"/>
  <c r="N14" i="28"/>
  <c r="L14" i="28"/>
  <c r="J14" i="28"/>
  <c r="H14" i="28"/>
  <c r="F14" i="28"/>
  <c r="D14" i="28"/>
  <c r="Z13" i="28"/>
  <c r="X13" i="28"/>
  <c r="V13" i="28"/>
  <c r="T13" i="28"/>
  <c r="R13" i="28"/>
  <c r="P13" i="28"/>
  <c r="N13" i="28"/>
  <c r="L13" i="28"/>
  <c r="J13" i="28"/>
  <c r="H13" i="28"/>
  <c r="F13" i="28"/>
  <c r="D13" i="28"/>
  <c r="Z12" i="28"/>
  <c r="X12" i="28"/>
  <c r="V12" i="28"/>
  <c r="T12" i="28"/>
  <c r="R12" i="28"/>
  <c r="P12" i="28"/>
  <c r="N12" i="28"/>
  <c r="L12" i="28"/>
  <c r="J12" i="28"/>
  <c r="H12" i="28"/>
  <c r="F12" i="28"/>
  <c r="D12" i="28"/>
  <c r="Z11" i="28"/>
  <c r="X11" i="28"/>
  <c r="V11" i="28"/>
  <c r="T11" i="28"/>
  <c r="R11" i="28"/>
  <c r="P11" i="28"/>
  <c r="N11" i="28"/>
  <c r="L11" i="28"/>
  <c r="J11" i="28"/>
  <c r="H11" i="28"/>
  <c r="F11" i="28"/>
  <c r="D11" i="28"/>
  <c r="Z10" i="28"/>
  <c r="X10" i="28"/>
  <c r="V10" i="28"/>
  <c r="T10" i="28"/>
  <c r="R10" i="28"/>
  <c r="P10" i="28"/>
  <c r="N10" i="28"/>
  <c r="L10" i="28"/>
  <c r="J10" i="28"/>
  <c r="H10" i="28"/>
  <c r="F10" i="28"/>
  <c r="D10" i="28"/>
  <c r="Z9" i="28"/>
  <c r="X9" i="28"/>
  <c r="V9" i="28"/>
  <c r="T9" i="28"/>
  <c r="R9" i="28"/>
  <c r="P9" i="28"/>
  <c r="N9" i="28"/>
  <c r="L9" i="28"/>
  <c r="J9" i="28"/>
  <c r="H9" i="28"/>
  <c r="F9" i="28"/>
  <c r="D9" i="28"/>
  <c r="Z8" i="28"/>
  <c r="X8" i="28"/>
  <c r="V8" i="28"/>
  <c r="T8" i="28"/>
  <c r="R8" i="28"/>
  <c r="P8" i="28"/>
  <c r="N8" i="28"/>
  <c r="L8" i="28"/>
  <c r="J8" i="28"/>
  <c r="H8" i="28"/>
  <c r="F8" i="28"/>
  <c r="D8" i="28"/>
  <c r="Z7" i="28"/>
  <c r="Z21" i="28" s="1"/>
  <c r="Z25" i="28" s="1"/>
  <c r="X7" i="28"/>
  <c r="X21" i="28" s="1"/>
  <c r="X25" i="28" s="1"/>
  <c r="V7" i="28"/>
  <c r="V21" i="28" s="1"/>
  <c r="V25" i="28" s="1"/>
  <c r="T7" i="28"/>
  <c r="T21" i="28" s="1"/>
  <c r="T25" i="28" s="1"/>
  <c r="R7" i="28"/>
  <c r="P7" i="28"/>
  <c r="P21" i="28" s="1"/>
  <c r="P25" i="28" s="1"/>
  <c r="N7" i="28"/>
  <c r="N21" i="28" s="1"/>
  <c r="N25" i="28" s="1"/>
  <c r="L7" i="28"/>
  <c r="L21" i="28" s="1"/>
  <c r="L25" i="28" s="1"/>
  <c r="J7" i="28"/>
  <c r="J21" i="28" s="1"/>
  <c r="J25" i="28" s="1"/>
  <c r="H7" i="28"/>
  <c r="H21" i="28" s="1"/>
  <c r="H25" i="28" s="1"/>
  <c r="F7" i="28"/>
  <c r="F21" i="28" s="1"/>
  <c r="F25" i="28" s="1"/>
  <c r="D7" i="28"/>
  <c r="D21" i="28" s="1"/>
  <c r="D25" i="28" s="1"/>
  <c r="Y36" i="27"/>
  <c r="W36" i="27"/>
  <c r="U36" i="27"/>
  <c r="S36" i="27"/>
  <c r="Q36" i="27"/>
  <c r="O36" i="27"/>
  <c r="M36" i="27"/>
  <c r="K36" i="27"/>
  <c r="I36" i="27"/>
  <c r="G36" i="27"/>
  <c r="E36" i="27"/>
  <c r="C36" i="27"/>
  <c r="Y26" i="27"/>
  <c r="Y37" i="27" s="1"/>
  <c r="W26" i="27"/>
  <c r="W37" i="27" s="1"/>
  <c r="U26" i="27"/>
  <c r="U37" i="27" s="1"/>
  <c r="S26" i="27"/>
  <c r="S37" i="27" s="1"/>
  <c r="Q26" i="27"/>
  <c r="Q37" i="27" s="1"/>
  <c r="O26" i="27"/>
  <c r="O37" i="27" s="1"/>
  <c r="M26" i="27"/>
  <c r="M37" i="27" s="1"/>
  <c r="K26" i="27"/>
  <c r="K37" i="27" s="1"/>
  <c r="I26" i="27"/>
  <c r="I37" i="27" s="1"/>
  <c r="G26" i="27"/>
  <c r="G37" i="27" s="1"/>
  <c r="E26" i="27"/>
  <c r="E37" i="27" s="1"/>
  <c r="C26" i="27"/>
  <c r="C37" i="27" s="1"/>
  <c r="Z24" i="27"/>
  <c r="X24" i="27"/>
  <c r="V24" i="27"/>
  <c r="T24" i="27"/>
  <c r="R24" i="27"/>
  <c r="P24" i="27"/>
  <c r="N24" i="27"/>
  <c r="L24" i="27"/>
  <c r="J24" i="27"/>
  <c r="H24" i="27"/>
  <c r="F24" i="27"/>
  <c r="D24" i="27"/>
  <c r="Z23" i="27"/>
  <c r="X23" i="27"/>
  <c r="V23" i="27"/>
  <c r="T23" i="27"/>
  <c r="R23" i="27"/>
  <c r="P23" i="27"/>
  <c r="N23" i="27"/>
  <c r="L23" i="27"/>
  <c r="J23" i="27"/>
  <c r="H23" i="27"/>
  <c r="F23" i="27"/>
  <c r="D23" i="27"/>
  <c r="Z22" i="27"/>
  <c r="X22" i="27"/>
  <c r="V22" i="27"/>
  <c r="T22" i="27"/>
  <c r="R22" i="27"/>
  <c r="P22" i="27"/>
  <c r="N22" i="27"/>
  <c r="L22" i="27"/>
  <c r="J22" i="27"/>
  <c r="H22" i="27"/>
  <c r="F22" i="27"/>
  <c r="D22" i="27"/>
  <c r="Z20" i="27"/>
  <c r="X20" i="27"/>
  <c r="V20" i="27"/>
  <c r="T20" i="27"/>
  <c r="R20" i="27"/>
  <c r="P20" i="27"/>
  <c r="N20" i="27"/>
  <c r="L20" i="27"/>
  <c r="J20" i="27"/>
  <c r="H20" i="27"/>
  <c r="F20" i="27"/>
  <c r="D20" i="27"/>
  <c r="Z19" i="27"/>
  <c r="X19" i="27"/>
  <c r="V19" i="27"/>
  <c r="T19" i="27"/>
  <c r="R19" i="27"/>
  <c r="P19" i="27"/>
  <c r="N19" i="27"/>
  <c r="L19" i="27"/>
  <c r="J19" i="27"/>
  <c r="H19" i="27"/>
  <c r="F19" i="27"/>
  <c r="D19" i="27"/>
  <c r="Z18" i="27"/>
  <c r="X18" i="27"/>
  <c r="V18" i="27"/>
  <c r="T18" i="27"/>
  <c r="R18" i="27"/>
  <c r="P18" i="27"/>
  <c r="N18" i="27"/>
  <c r="L18" i="27"/>
  <c r="J18" i="27"/>
  <c r="H18" i="27"/>
  <c r="F18" i="27"/>
  <c r="D18" i="27"/>
  <c r="Z17" i="27"/>
  <c r="X17" i="27"/>
  <c r="V17" i="27"/>
  <c r="T17" i="27"/>
  <c r="R17" i="27"/>
  <c r="P17" i="27"/>
  <c r="N17" i="27"/>
  <c r="L17" i="27"/>
  <c r="J17" i="27"/>
  <c r="H17" i="27"/>
  <c r="F17" i="27"/>
  <c r="D17" i="27"/>
  <c r="Z16" i="27"/>
  <c r="X16" i="27"/>
  <c r="V16" i="27"/>
  <c r="T16" i="27"/>
  <c r="R16" i="27"/>
  <c r="P16" i="27"/>
  <c r="N16" i="27"/>
  <c r="L16" i="27"/>
  <c r="J16" i="27"/>
  <c r="H16" i="27"/>
  <c r="F16" i="27"/>
  <c r="D16" i="27"/>
  <c r="Z15" i="27"/>
  <c r="X15" i="27"/>
  <c r="V15" i="27"/>
  <c r="T15" i="27"/>
  <c r="R15" i="27"/>
  <c r="P15" i="27"/>
  <c r="N15" i="27"/>
  <c r="L15" i="27"/>
  <c r="J15" i="27"/>
  <c r="H15" i="27"/>
  <c r="F15" i="27"/>
  <c r="D15" i="27"/>
  <c r="Z14" i="27"/>
  <c r="X14" i="27"/>
  <c r="V14" i="27"/>
  <c r="T14" i="27"/>
  <c r="R14" i="27"/>
  <c r="P14" i="27"/>
  <c r="N14" i="27"/>
  <c r="L14" i="27"/>
  <c r="J14" i="27"/>
  <c r="H14" i="27"/>
  <c r="F14" i="27"/>
  <c r="D14" i="27"/>
  <c r="Z13" i="27"/>
  <c r="X13" i="27"/>
  <c r="V13" i="27"/>
  <c r="T13" i="27"/>
  <c r="R13" i="27"/>
  <c r="P13" i="27"/>
  <c r="N13" i="27"/>
  <c r="L13" i="27"/>
  <c r="J13" i="27"/>
  <c r="H13" i="27"/>
  <c r="F13" i="27"/>
  <c r="D13" i="27"/>
  <c r="Z12" i="27"/>
  <c r="X12" i="27"/>
  <c r="V12" i="27"/>
  <c r="T12" i="27"/>
  <c r="R12" i="27"/>
  <c r="P12" i="27"/>
  <c r="N12" i="27"/>
  <c r="L12" i="27"/>
  <c r="J12" i="27"/>
  <c r="H12" i="27"/>
  <c r="F12" i="27"/>
  <c r="D12" i="27"/>
  <c r="Z11" i="27"/>
  <c r="X11" i="27"/>
  <c r="V11" i="27"/>
  <c r="T11" i="27"/>
  <c r="R11" i="27"/>
  <c r="P11" i="27"/>
  <c r="N11" i="27"/>
  <c r="L11" i="27"/>
  <c r="J11" i="27"/>
  <c r="H11" i="27"/>
  <c r="F11" i="27"/>
  <c r="D11" i="27"/>
  <c r="Z10" i="27"/>
  <c r="X10" i="27"/>
  <c r="V10" i="27"/>
  <c r="T10" i="27"/>
  <c r="R10" i="27"/>
  <c r="P10" i="27"/>
  <c r="N10" i="27"/>
  <c r="L10" i="27"/>
  <c r="J10" i="27"/>
  <c r="H10" i="27"/>
  <c r="F10" i="27"/>
  <c r="D10" i="27"/>
  <c r="Z9" i="27"/>
  <c r="X9" i="27"/>
  <c r="V9" i="27"/>
  <c r="T9" i="27"/>
  <c r="R9" i="27"/>
  <c r="P9" i="27"/>
  <c r="N9" i="27"/>
  <c r="L9" i="27"/>
  <c r="J9" i="27"/>
  <c r="H9" i="27"/>
  <c r="F9" i="27"/>
  <c r="D9" i="27"/>
  <c r="Z8" i="27"/>
  <c r="X8" i="27"/>
  <c r="V8" i="27"/>
  <c r="T8" i="27"/>
  <c r="R8" i="27"/>
  <c r="P8" i="27"/>
  <c r="N8" i="27"/>
  <c r="L8" i="27"/>
  <c r="J8" i="27"/>
  <c r="H8" i="27"/>
  <c r="F8" i="27"/>
  <c r="D8" i="27"/>
  <c r="Z7" i="27"/>
  <c r="Z21" i="27" s="1"/>
  <c r="Z25" i="27" s="1"/>
  <c r="X7" i="27"/>
  <c r="X21" i="27" s="1"/>
  <c r="X25" i="27" s="1"/>
  <c r="V7" i="27"/>
  <c r="V21" i="27" s="1"/>
  <c r="V25" i="27" s="1"/>
  <c r="T7" i="27"/>
  <c r="T21" i="27" s="1"/>
  <c r="T25" i="27" s="1"/>
  <c r="R7" i="27"/>
  <c r="R21" i="27" s="1"/>
  <c r="R25" i="27" s="1"/>
  <c r="P7" i="27"/>
  <c r="P21" i="27" s="1"/>
  <c r="P25" i="27" s="1"/>
  <c r="N7" i="27"/>
  <c r="N21" i="27" s="1"/>
  <c r="N25" i="27" s="1"/>
  <c r="L7" i="27"/>
  <c r="L21" i="27" s="1"/>
  <c r="L25" i="27" s="1"/>
  <c r="J7" i="27"/>
  <c r="J21" i="27" s="1"/>
  <c r="J25" i="27" s="1"/>
  <c r="H7" i="27"/>
  <c r="H21" i="27" s="1"/>
  <c r="H25" i="27" s="1"/>
  <c r="F7" i="27"/>
  <c r="F21" i="27" s="1"/>
  <c r="F25" i="27" s="1"/>
  <c r="D7" i="27"/>
  <c r="D21" i="27" s="1"/>
  <c r="D25" i="27" s="1"/>
  <c r="Y38" i="27" s="1"/>
  <c r="Y36" i="26"/>
  <c r="W36" i="26"/>
  <c r="U36" i="26"/>
  <c r="S36" i="26"/>
  <c r="Q36" i="26"/>
  <c r="O36" i="26"/>
  <c r="M36" i="26"/>
  <c r="K36" i="26"/>
  <c r="I36" i="26"/>
  <c r="G36" i="26"/>
  <c r="E36" i="26"/>
  <c r="C36" i="26"/>
  <c r="Y26" i="26"/>
  <c r="Y37" i="26" s="1"/>
  <c r="W26" i="26"/>
  <c r="W37" i="26" s="1"/>
  <c r="U26" i="26"/>
  <c r="U37" i="26" s="1"/>
  <c r="S26" i="26"/>
  <c r="S37" i="26" s="1"/>
  <c r="Q26" i="26"/>
  <c r="Q37" i="26" s="1"/>
  <c r="O26" i="26"/>
  <c r="O37" i="26" s="1"/>
  <c r="M26" i="26"/>
  <c r="M37" i="26" s="1"/>
  <c r="K26" i="26"/>
  <c r="K37" i="26" s="1"/>
  <c r="I26" i="26"/>
  <c r="I37" i="26" s="1"/>
  <c r="G26" i="26"/>
  <c r="G37" i="26" s="1"/>
  <c r="E26" i="26"/>
  <c r="E37" i="26" s="1"/>
  <c r="C26" i="26"/>
  <c r="C37" i="26" s="1"/>
  <c r="Z24" i="26"/>
  <c r="X24" i="26"/>
  <c r="V24" i="26"/>
  <c r="T24" i="26"/>
  <c r="R24" i="26"/>
  <c r="P24" i="26"/>
  <c r="N24" i="26"/>
  <c r="L24" i="26"/>
  <c r="J24" i="26"/>
  <c r="H24" i="26"/>
  <c r="F24" i="26"/>
  <c r="D24" i="26"/>
  <c r="Z23" i="26"/>
  <c r="X23" i="26"/>
  <c r="V23" i="26"/>
  <c r="T23" i="26"/>
  <c r="R23" i="26"/>
  <c r="P23" i="26"/>
  <c r="N23" i="26"/>
  <c r="L23" i="26"/>
  <c r="J23" i="26"/>
  <c r="H23" i="26"/>
  <c r="F23" i="26"/>
  <c r="D23" i="26"/>
  <c r="Z22" i="26"/>
  <c r="X22" i="26"/>
  <c r="V22" i="26"/>
  <c r="T22" i="26"/>
  <c r="R22" i="26"/>
  <c r="P22" i="26"/>
  <c r="N22" i="26"/>
  <c r="L22" i="26"/>
  <c r="J22" i="26"/>
  <c r="H22" i="26"/>
  <c r="F22" i="26"/>
  <c r="D22" i="26"/>
  <c r="Z20" i="26"/>
  <c r="X20" i="26"/>
  <c r="V20" i="26"/>
  <c r="T20" i="26"/>
  <c r="R20" i="26"/>
  <c r="P20" i="26"/>
  <c r="N20" i="26"/>
  <c r="L20" i="26"/>
  <c r="J20" i="26"/>
  <c r="H20" i="26"/>
  <c r="F20" i="26"/>
  <c r="D20" i="26"/>
  <c r="Z19" i="26"/>
  <c r="X19" i="26"/>
  <c r="V19" i="26"/>
  <c r="T19" i="26"/>
  <c r="R19" i="26"/>
  <c r="P19" i="26"/>
  <c r="N19" i="26"/>
  <c r="L19" i="26"/>
  <c r="J19" i="26"/>
  <c r="H19" i="26"/>
  <c r="F19" i="26"/>
  <c r="D19" i="26"/>
  <c r="Z18" i="26"/>
  <c r="X18" i="26"/>
  <c r="V18" i="26"/>
  <c r="T18" i="26"/>
  <c r="R18" i="26"/>
  <c r="P18" i="26"/>
  <c r="N18" i="26"/>
  <c r="L18" i="26"/>
  <c r="J18" i="26"/>
  <c r="H18" i="26"/>
  <c r="F18" i="26"/>
  <c r="D18" i="26"/>
  <c r="Z17" i="26"/>
  <c r="X17" i="26"/>
  <c r="V17" i="26"/>
  <c r="T17" i="26"/>
  <c r="R17" i="26"/>
  <c r="P17" i="26"/>
  <c r="N17" i="26"/>
  <c r="L17" i="26"/>
  <c r="J17" i="26"/>
  <c r="H17" i="26"/>
  <c r="F17" i="26"/>
  <c r="D17" i="26"/>
  <c r="Z16" i="26"/>
  <c r="X16" i="26"/>
  <c r="V16" i="26"/>
  <c r="T16" i="26"/>
  <c r="R16" i="26"/>
  <c r="P16" i="26"/>
  <c r="N16" i="26"/>
  <c r="L16" i="26"/>
  <c r="J16" i="26"/>
  <c r="H16" i="26"/>
  <c r="F16" i="26"/>
  <c r="D16" i="26"/>
  <c r="Z15" i="26"/>
  <c r="X15" i="26"/>
  <c r="V15" i="26"/>
  <c r="T15" i="26"/>
  <c r="R15" i="26"/>
  <c r="P15" i="26"/>
  <c r="N15" i="26"/>
  <c r="L15" i="26"/>
  <c r="J15" i="26"/>
  <c r="H15" i="26"/>
  <c r="F15" i="26"/>
  <c r="D15" i="26"/>
  <c r="Z14" i="26"/>
  <c r="X14" i="26"/>
  <c r="V14" i="26"/>
  <c r="T14" i="26"/>
  <c r="R14" i="26"/>
  <c r="P14" i="26"/>
  <c r="N14" i="26"/>
  <c r="L14" i="26"/>
  <c r="J14" i="26"/>
  <c r="H14" i="26"/>
  <c r="F14" i="26"/>
  <c r="D14" i="26"/>
  <c r="Z13" i="26"/>
  <c r="X13" i="26"/>
  <c r="V13" i="26"/>
  <c r="T13" i="26"/>
  <c r="R13" i="26"/>
  <c r="P13" i="26"/>
  <c r="N13" i="26"/>
  <c r="L13" i="26"/>
  <c r="J13" i="26"/>
  <c r="H13" i="26"/>
  <c r="F13" i="26"/>
  <c r="D13" i="26"/>
  <c r="Z12" i="26"/>
  <c r="X12" i="26"/>
  <c r="V12" i="26"/>
  <c r="T12" i="26"/>
  <c r="R12" i="26"/>
  <c r="P12" i="26"/>
  <c r="N12" i="26"/>
  <c r="L12" i="26"/>
  <c r="J12" i="26"/>
  <c r="H12" i="26"/>
  <c r="F12" i="26"/>
  <c r="D12" i="26"/>
  <c r="Z11" i="26"/>
  <c r="X11" i="26"/>
  <c r="V11" i="26"/>
  <c r="T11" i="26"/>
  <c r="R11" i="26"/>
  <c r="P11" i="26"/>
  <c r="N11" i="26"/>
  <c r="L11" i="26"/>
  <c r="J11" i="26"/>
  <c r="H11" i="26"/>
  <c r="F11" i="26"/>
  <c r="D11" i="26"/>
  <c r="Z10" i="26"/>
  <c r="X10" i="26"/>
  <c r="V10" i="26"/>
  <c r="T10" i="26"/>
  <c r="R10" i="26"/>
  <c r="P10" i="26"/>
  <c r="N10" i="26"/>
  <c r="L10" i="26"/>
  <c r="J10" i="26"/>
  <c r="H10" i="26"/>
  <c r="F10" i="26"/>
  <c r="D10" i="26"/>
  <c r="Z9" i="26"/>
  <c r="X9" i="26"/>
  <c r="V9" i="26"/>
  <c r="T9" i="26"/>
  <c r="R9" i="26"/>
  <c r="P9" i="26"/>
  <c r="N9" i="26"/>
  <c r="L9" i="26"/>
  <c r="J9" i="26"/>
  <c r="H9" i="26"/>
  <c r="F9" i="26"/>
  <c r="D9" i="26"/>
  <c r="Z8" i="26"/>
  <c r="X8" i="26"/>
  <c r="V8" i="26"/>
  <c r="T8" i="26"/>
  <c r="R8" i="26"/>
  <c r="P8" i="26"/>
  <c r="N8" i="26"/>
  <c r="L8" i="26"/>
  <c r="J8" i="26"/>
  <c r="H8" i="26"/>
  <c r="F8" i="26"/>
  <c r="D8" i="26"/>
  <c r="Z7" i="26"/>
  <c r="Z21" i="26" s="1"/>
  <c r="Z25" i="26" s="1"/>
  <c r="X7" i="26"/>
  <c r="X21" i="26" s="1"/>
  <c r="X25" i="26" s="1"/>
  <c r="V7" i="26"/>
  <c r="V21" i="26" s="1"/>
  <c r="V25" i="26" s="1"/>
  <c r="T7" i="26"/>
  <c r="T21" i="26" s="1"/>
  <c r="T25" i="26" s="1"/>
  <c r="R7" i="26"/>
  <c r="R21" i="26" s="1"/>
  <c r="R25" i="26" s="1"/>
  <c r="P7" i="26"/>
  <c r="P21" i="26" s="1"/>
  <c r="P25" i="26" s="1"/>
  <c r="N7" i="26"/>
  <c r="N21" i="26" s="1"/>
  <c r="N25" i="26" s="1"/>
  <c r="L7" i="26"/>
  <c r="L21" i="26" s="1"/>
  <c r="L25" i="26" s="1"/>
  <c r="J7" i="26"/>
  <c r="J21" i="26" s="1"/>
  <c r="J25" i="26" s="1"/>
  <c r="H7" i="26"/>
  <c r="H21" i="26" s="1"/>
  <c r="H25" i="26" s="1"/>
  <c r="F7" i="26"/>
  <c r="F21" i="26" s="1"/>
  <c r="F25" i="26" s="1"/>
  <c r="D7" i="26"/>
  <c r="D21" i="26" s="1"/>
  <c r="D25" i="26" s="1"/>
  <c r="Y36" i="25"/>
  <c r="W36" i="25"/>
  <c r="U36" i="25"/>
  <c r="S36" i="25"/>
  <c r="Q36" i="25"/>
  <c r="O36" i="25"/>
  <c r="M36" i="25"/>
  <c r="K36" i="25"/>
  <c r="I36" i="25"/>
  <c r="G36" i="25"/>
  <c r="E36" i="25"/>
  <c r="C36" i="25"/>
  <c r="Y26" i="25"/>
  <c r="Y37" i="25" s="1"/>
  <c r="W26" i="25"/>
  <c r="W37" i="25" s="1"/>
  <c r="U26" i="25"/>
  <c r="U37" i="25" s="1"/>
  <c r="S26" i="25"/>
  <c r="S37" i="25" s="1"/>
  <c r="Q26" i="25"/>
  <c r="Q37" i="25" s="1"/>
  <c r="O26" i="25"/>
  <c r="O37" i="25" s="1"/>
  <c r="M26" i="25"/>
  <c r="M37" i="25" s="1"/>
  <c r="K26" i="25"/>
  <c r="K37" i="25" s="1"/>
  <c r="I26" i="25"/>
  <c r="I37" i="25" s="1"/>
  <c r="G26" i="25"/>
  <c r="G37" i="25" s="1"/>
  <c r="E26" i="25"/>
  <c r="E37" i="25" s="1"/>
  <c r="C26" i="25"/>
  <c r="C37" i="25" s="1"/>
  <c r="Z24" i="25"/>
  <c r="X24" i="25"/>
  <c r="V24" i="25"/>
  <c r="T24" i="25"/>
  <c r="R24" i="25"/>
  <c r="P24" i="25"/>
  <c r="N24" i="25"/>
  <c r="L24" i="25"/>
  <c r="J24" i="25"/>
  <c r="H24" i="25"/>
  <c r="F24" i="25"/>
  <c r="D24" i="25"/>
  <c r="Z23" i="25"/>
  <c r="X23" i="25"/>
  <c r="V23" i="25"/>
  <c r="T23" i="25"/>
  <c r="R23" i="25"/>
  <c r="P23" i="25"/>
  <c r="N23" i="25"/>
  <c r="L23" i="25"/>
  <c r="J23" i="25"/>
  <c r="H23" i="25"/>
  <c r="F23" i="25"/>
  <c r="D23" i="25"/>
  <c r="Z22" i="25"/>
  <c r="X22" i="25"/>
  <c r="V22" i="25"/>
  <c r="T22" i="25"/>
  <c r="R22" i="25"/>
  <c r="P22" i="25"/>
  <c r="N22" i="25"/>
  <c r="L22" i="25"/>
  <c r="J22" i="25"/>
  <c r="H22" i="25"/>
  <c r="F22" i="25"/>
  <c r="D22" i="25"/>
  <c r="Z20" i="25"/>
  <c r="X20" i="25"/>
  <c r="V20" i="25"/>
  <c r="T20" i="25"/>
  <c r="R20" i="25"/>
  <c r="P20" i="25"/>
  <c r="N20" i="25"/>
  <c r="L20" i="25"/>
  <c r="J20" i="25"/>
  <c r="H20" i="25"/>
  <c r="F20" i="25"/>
  <c r="D20" i="25"/>
  <c r="Z19" i="25"/>
  <c r="X19" i="25"/>
  <c r="V19" i="25"/>
  <c r="T19" i="25"/>
  <c r="R19" i="25"/>
  <c r="P19" i="25"/>
  <c r="N19" i="25"/>
  <c r="L19" i="25"/>
  <c r="J19" i="25"/>
  <c r="H19" i="25"/>
  <c r="F19" i="25"/>
  <c r="D19" i="25"/>
  <c r="Z18" i="25"/>
  <c r="X18" i="25"/>
  <c r="V18" i="25"/>
  <c r="T18" i="25"/>
  <c r="T21" i="25" s="1"/>
  <c r="T25" i="25" s="1"/>
  <c r="R18" i="25"/>
  <c r="P18" i="25"/>
  <c r="N18" i="25"/>
  <c r="L18" i="25"/>
  <c r="J18" i="25"/>
  <c r="H18" i="25"/>
  <c r="F18" i="25"/>
  <c r="D18" i="25"/>
  <c r="Z17" i="25"/>
  <c r="X17" i="25"/>
  <c r="V17" i="25"/>
  <c r="T17" i="25"/>
  <c r="R17" i="25"/>
  <c r="P17" i="25"/>
  <c r="N17" i="25"/>
  <c r="L17" i="25"/>
  <c r="J17" i="25"/>
  <c r="H17" i="25"/>
  <c r="F17" i="25"/>
  <c r="D17" i="25"/>
  <c r="Z16" i="25"/>
  <c r="X16" i="25"/>
  <c r="V16" i="25"/>
  <c r="T16" i="25"/>
  <c r="R16" i="25"/>
  <c r="P16" i="25"/>
  <c r="N16" i="25"/>
  <c r="L16" i="25"/>
  <c r="J16" i="25"/>
  <c r="H16" i="25"/>
  <c r="F16" i="25"/>
  <c r="D16" i="25"/>
  <c r="Z15" i="25"/>
  <c r="X15" i="25"/>
  <c r="V15" i="25"/>
  <c r="T15" i="25"/>
  <c r="R15" i="25"/>
  <c r="P15" i="25"/>
  <c r="N15" i="25"/>
  <c r="L15" i="25"/>
  <c r="J15" i="25"/>
  <c r="H15" i="25"/>
  <c r="F15" i="25"/>
  <c r="D15" i="25"/>
  <c r="Z14" i="25"/>
  <c r="X14" i="25"/>
  <c r="V14" i="25"/>
  <c r="T14" i="25"/>
  <c r="R14" i="25"/>
  <c r="P14" i="25"/>
  <c r="N14" i="25"/>
  <c r="L14" i="25"/>
  <c r="J14" i="25"/>
  <c r="H14" i="25"/>
  <c r="F14" i="25"/>
  <c r="D14" i="25"/>
  <c r="Z13" i="25"/>
  <c r="X13" i="25"/>
  <c r="V13" i="25"/>
  <c r="T13" i="25"/>
  <c r="R13" i="25"/>
  <c r="P13" i="25"/>
  <c r="N13" i="25"/>
  <c r="L13" i="25"/>
  <c r="J13" i="25"/>
  <c r="H13" i="25"/>
  <c r="F13" i="25"/>
  <c r="D13" i="25"/>
  <c r="Z12" i="25"/>
  <c r="X12" i="25"/>
  <c r="V12" i="25"/>
  <c r="T12" i="25"/>
  <c r="R12" i="25"/>
  <c r="P12" i="25"/>
  <c r="N12" i="25"/>
  <c r="L12" i="25"/>
  <c r="J12" i="25"/>
  <c r="H12" i="25"/>
  <c r="F12" i="25"/>
  <c r="D12" i="25"/>
  <c r="Z11" i="25"/>
  <c r="X11" i="25"/>
  <c r="V11" i="25"/>
  <c r="T11" i="25"/>
  <c r="R11" i="25"/>
  <c r="P11" i="25"/>
  <c r="N11" i="25"/>
  <c r="L11" i="25"/>
  <c r="J11" i="25"/>
  <c r="H11" i="25"/>
  <c r="F11" i="25"/>
  <c r="D11" i="25"/>
  <c r="Z10" i="25"/>
  <c r="X10" i="25"/>
  <c r="V10" i="25"/>
  <c r="T10" i="25"/>
  <c r="R10" i="25"/>
  <c r="P10" i="25"/>
  <c r="N10" i="25"/>
  <c r="L10" i="25"/>
  <c r="J10" i="25"/>
  <c r="H10" i="25"/>
  <c r="F10" i="25"/>
  <c r="D10" i="25"/>
  <c r="Z9" i="25"/>
  <c r="X9" i="25"/>
  <c r="V9" i="25"/>
  <c r="T9" i="25"/>
  <c r="R9" i="25"/>
  <c r="P9" i="25"/>
  <c r="N9" i="25"/>
  <c r="L9" i="25"/>
  <c r="J9" i="25"/>
  <c r="H9" i="25"/>
  <c r="F9" i="25"/>
  <c r="D9" i="25"/>
  <c r="Z8" i="25"/>
  <c r="X8" i="25"/>
  <c r="V8" i="25"/>
  <c r="T8" i="25"/>
  <c r="R8" i="25"/>
  <c r="P8" i="25"/>
  <c r="N8" i="25"/>
  <c r="L8" i="25"/>
  <c r="J8" i="25"/>
  <c r="H8" i="25"/>
  <c r="F8" i="25"/>
  <c r="D8" i="25"/>
  <c r="Z7" i="25"/>
  <c r="Z21" i="25" s="1"/>
  <c r="Z25" i="25" s="1"/>
  <c r="X7" i="25"/>
  <c r="X21" i="25" s="1"/>
  <c r="X25" i="25" s="1"/>
  <c r="V7" i="25"/>
  <c r="V21" i="25" s="1"/>
  <c r="V25" i="25" s="1"/>
  <c r="T7" i="25"/>
  <c r="R7" i="25"/>
  <c r="R21" i="25" s="1"/>
  <c r="R25" i="25" s="1"/>
  <c r="P7" i="25"/>
  <c r="P21" i="25" s="1"/>
  <c r="P25" i="25" s="1"/>
  <c r="N7" i="25"/>
  <c r="L7" i="25"/>
  <c r="L21" i="25" s="1"/>
  <c r="L25" i="25" s="1"/>
  <c r="J7" i="25"/>
  <c r="J21" i="25" s="1"/>
  <c r="J25" i="25" s="1"/>
  <c r="H7" i="25"/>
  <c r="H21" i="25" s="1"/>
  <c r="H25" i="25" s="1"/>
  <c r="F7" i="25"/>
  <c r="F21" i="25" s="1"/>
  <c r="F25" i="25" s="1"/>
  <c r="D7" i="25"/>
  <c r="D21" i="25" s="1"/>
  <c r="D25" i="25" s="1"/>
  <c r="Q37" i="24"/>
  <c r="O37" i="24"/>
  <c r="Y36" i="24"/>
  <c r="W36" i="24"/>
  <c r="U36" i="24"/>
  <c r="S36" i="24"/>
  <c r="Q36" i="24"/>
  <c r="O36" i="24"/>
  <c r="M36" i="24"/>
  <c r="K36" i="24"/>
  <c r="I36" i="24"/>
  <c r="G36" i="24"/>
  <c r="E36" i="24"/>
  <c r="C36" i="24"/>
  <c r="Y26" i="24"/>
  <c r="Y37" i="24" s="1"/>
  <c r="W26" i="24"/>
  <c r="W37" i="24" s="1"/>
  <c r="U26" i="24"/>
  <c r="U37" i="24" s="1"/>
  <c r="S26" i="24"/>
  <c r="S37" i="24" s="1"/>
  <c r="Q26" i="24"/>
  <c r="O26" i="24"/>
  <c r="M26" i="24"/>
  <c r="M37" i="24" s="1"/>
  <c r="K26" i="24"/>
  <c r="K37" i="24" s="1"/>
  <c r="I26" i="24"/>
  <c r="I37" i="24" s="1"/>
  <c r="G26" i="24"/>
  <c r="G37" i="24" s="1"/>
  <c r="E26" i="24"/>
  <c r="E37" i="24" s="1"/>
  <c r="C26" i="24"/>
  <c r="C37" i="24" s="1"/>
  <c r="Z24" i="24"/>
  <c r="X24" i="24"/>
  <c r="V24" i="24"/>
  <c r="T24" i="24"/>
  <c r="R24" i="24"/>
  <c r="P24" i="24"/>
  <c r="N24" i="24"/>
  <c r="L24" i="24"/>
  <c r="J24" i="24"/>
  <c r="H24" i="24"/>
  <c r="F24" i="24"/>
  <c r="D24" i="24"/>
  <c r="Z23" i="24"/>
  <c r="X23" i="24"/>
  <c r="V23" i="24"/>
  <c r="T23" i="24"/>
  <c r="R23" i="24"/>
  <c r="P23" i="24"/>
  <c r="N23" i="24"/>
  <c r="L23" i="24"/>
  <c r="J23" i="24"/>
  <c r="H23" i="24"/>
  <c r="F23" i="24"/>
  <c r="D23" i="24"/>
  <c r="Z22" i="24"/>
  <c r="X22" i="24"/>
  <c r="V22" i="24"/>
  <c r="T22" i="24"/>
  <c r="R22" i="24"/>
  <c r="P22" i="24"/>
  <c r="N22" i="24"/>
  <c r="L22" i="24"/>
  <c r="J22" i="24"/>
  <c r="H22" i="24"/>
  <c r="F22" i="24"/>
  <c r="D22" i="24"/>
  <c r="Z20" i="24"/>
  <c r="X20" i="24"/>
  <c r="V20" i="24"/>
  <c r="T20" i="24"/>
  <c r="R20" i="24"/>
  <c r="P20" i="24"/>
  <c r="N20" i="24"/>
  <c r="L20" i="24"/>
  <c r="J20" i="24"/>
  <c r="H20" i="24"/>
  <c r="F20" i="24"/>
  <c r="D20" i="24"/>
  <c r="Z19" i="24"/>
  <c r="X19" i="24"/>
  <c r="V19" i="24"/>
  <c r="T19" i="24"/>
  <c r="R19" i="24"/>
  <c r="P19" i="24"/>
  <c r="N19" i="24"/>
  <c r="L19" i="24"/>
  <c r="J19" i="24"/>
  <c r="H19" i="24"/>
  <c r="F19" i="24"/>
  <c r="D19" i="24"/>
  <c r="Z18" i="24"/>
  <c r="X18" i="24"/>
  <c r="V18" i="24"/>
  <c r="T18" i="24"/>
  <c r="R18" i="24"/>
  <c r="P18" i="24"/>
  <c r="P21" i="24" s="1"/>
  <c r="P25" i="24" s="1"/>
  <c r="N18" i="24"/>
  <c r="L18" i="24"/>
  <c r="J18" i="24"/>
  <c r="H18" i="24"/>
  <c r="F18" i="24"/>
  <c r="D18" i="24"/>
  <c r="Z17" i="24"/>
  <c r="X17" i="24"/>
  <c r="V17" i="24"/>
  <c r="T17" i="24"/>
  <c r="R17" i="24"/>
  <c r="P17" i="24"/>
  <c r="N17" i="24"/>
  <c r="L17" i="24"/>
  <c r="J17" i="24"/>
  <c r="H17" i="24"/>
  <c r="F17" i="24"/>
  <c r="D17" i="24"/>
  <c r="Z16" i="24"/>
  <c r="X16" i="24"/>
  <c r="V16" i="24"/>
  <c r="T16" i="24"/>
  <c r="R16" i="24"/>
  <c r="P16" i="24"/>
  <c r="N16" i="24"/>
  <c r="L16" i="24"/>
  <c r="J16" i="24"/>
  <c r="H16" i="24"/>
  <c r="F16" i="24"/>
  <c r="D16" i="24"/>
  <c r="Z15" i="24"/>
  <c r="X15" i="24"/>
  <c r="V15" i="24"/>
  <c r="T15" i="24"/>
  <c r="R15" i="24"/>
  <c r="P15" i="24"/>
  <c r="N15" i="24"/>
  <c r="L15" i="24"/>
  <c r="J15" i="24"/>
  <c r="H15" i="24"/>
  <c r="F15" i="24"/>
  <c r="D15" i="24"/>
  <c r="Z14" i="24"/>
  <c r="X14" i="24"/>
  <c r="V14" i="24"/>
  <c r="T14" i="24"/>
  <c r="R14" i="24"/>
  <c r="P14" i="24"/>
  <c r="N14" i="24"/>
  <c r="L14" i="24"/>
  <c r="J14" i="24"/>
  <c r="H14" i="24"/>
  <c r="F14" i="24"/>
  <c r="D14" i="24"/>
  <c r="Z13" i="24"/>
  <c r="X13" i="24"/>
  <c r="V13" i="24"/>
  <c r="T13" i="24"/>
  <c r="R13" i="24"/>
  <c r="P13" i="24"/>
  <c r="N13" i="24"/>
  <c r="L13" i="24"/>
  <c r="J13" i="24"/>
  <c r="H13" i="24"/>
  <c r="F13" i="24"/>
  <c r="D13" i="24"/>
  <c r="Z12" i="24"/>
  <c r="X12" i="24"/>
  <c r="V12" i="24"/>
  <c r="T12" i="24"/>
  <c r="R12" i="24"/>
  <c r="P12" i="24"/>
  <c r="N12" i="24"/>
  <c r="L12" i="24"/>
  <c r="J12" i="24"/>
  <c r="H12" i="24"/>
  <c r="F12" i="24"/>
  <c r="D12" i="24"/>
  <c r="Z11" i="24"/>
  <c r="X11" i="24"/>
  <c r="V11" i="24"/>
  <c r="T11" i="24"/>
  <c r="R11" i="24"/>
  <c r="P11" i="24"/>
  <c r="N11" i="24"/>
  <c r="L11" i="24"/>
  <c r="J11" i="24"/>
  <c r="H11" i="24"/>
  <c r="F11" i="24"/>
  <c r="D11" i="24"/>
  <c r="Z10" i="24"/>
  <c r="X10" i="24"/>
  <c r="V10" i="24"/>
  <c r="T10" i="24"/>
  <c r="R10" i="24"/>
  <c r="P10" i="24"/>
  <c r="N10" i="24"/>
  <c r="L10" i="24"/>
  <c r="J10" i="24"/>
  <c r="H10" i="24"/>
  <c r="F10" i="24"/>
  <c r="D10" i="24"/>
  <c r="Z9" i="24"/>
  <c r="X9" i="24"/>
  <c r="V9" i="24"/>
  <c r="T9" i="24"/>
  <c r="R9" i="24"/>
  <c r="P9" i="24"/>
  <c r="N9" i="24"/>
  <c r="L9" i="24"/>
  <c r="J9" i="24"/>
  <c r="H9" i="24"/>
  <c r="F9" i="24"/>
  <c r="D9" i="24"/>
  <c r="Z8" i="24"/>
  <c r="X8" i="24"/>
  <c r="V8" i="24"/>
  <c r="T8" i="24"/>
  <c r="R8" i="24"/>
  <c r="P8" i="24"/>
  <c r="N8" i="24"/>
  <c r="L8" i="24"/>
  <c r="J8" i="24"/>
  <c r="H8" i="24"/>
  <c r="F8" i="24"/>
  <c r="D8" i="24"/>
  <c r="Z7" i="24"/>
  <c r="Z21" i="24" s="1"/>
  <c r="Z25" i="24" s="1"/>
  <c r="X7" i="24"/>
  <c r="X21" i="24" s="1"/>
  <c r="X25" i="24" s="1"/>
  <c r="V7" i="24"/>
  <c r="V21" i="24" s="1"/>
  <c r="V25" i="24" s="1"/>
  <c r="T7" i="24"/>
  <c r="T21" i="24" s="1"/>
  <c r="T25" i="24" s="1"/>
  <c r="R7" i="24"/>
  <c r="R21" i="24" s="1"/>
  <c r="R25" i="24" s="1"/>
  <c r="P7" i="24"/>
  <c r="N7" i="24"/>
  <c r="N21" i="24" s="1"/>
  <c r="N25" i="24" s="1"/>
  <c r="L7" i="24"/>
  <c r="L21" i="24" s="1"/>
  <c r="L25" i="24" s="1"/>
  <c r="J7" i="24"/>
  <c r="J21" i="24" s="1"/>
  <c r="J25" i="24" s="1"/>
  <c r="H7" i="24"/>
  <c r="H21" i="24" s="1"/>
  <c r="H25" i="24" s="1"/>
  <c r="F7" i="24"/>
  <c r="F21" i="24" s="1"/>
  <c r="F25" i="24" s="1"/>
  <c r="D7" i="24"/>
  <c r="D21" i="24" s="1"/>
  <c r="D25" i="24" s="1"/>
  <c r="Y36" i="23"/>
  <c r="W36" i="23"/>
  <c r="U36" i="23"/>
  <c r="S36" i="23"/>
  <c r="Q36" i="23"/>
  <c r="O36" i="23"/>
  <c r="M36" i="23"/>
  <c r="K36" i="23"/>
  <c r="I36" i="23"/>
  <c r="G36" i="23"/>
  <c r="E36" i="23"/>
  <c r="C36" i="23"/>
  <c r="Y26" i="23"/>
  <c r="Y37" i="23" s="1"/>
  <c r="W26" i="23"/>
  <c r="W37" i="23" s="1"/>
  <c r="U26" i="23"/>
  <c r="U37" i="23" s="1"/>
  <c r="S26" i="23"/>
  <c r="S37" i="23" s="1"/>
  <c r="Q26" i="23"/>
  <c r="Q37" i="23" s="1"/>
  <c r="O26" i="23"/>
  <c r="O37" i="23" s="1"/>
  <c r="M26" i="23"/>
  <c r="M37" i="23" s="1"/>
  <c r="K26" i="23"/>
  <c r="K37" i="23" s="1"/>
  <c r="I26" i="23"/>
  <c r="I37" i="23" s="1"/>
  <c r="G26" i="23"/>
  <c r="G37" i="23" s="1"/>
  <c r="E26" i="23"/>
  <c r="E37" i="23" s="1"/>
  <c r="C26" i="23"/>
  <c r="C37" i="23" s="1"/>
  <c r="Z24" i="23"/>
  <c r="X24" i="23"/>
  <c r="V24" i="23"/>
  <c r="T24" i="23"/>
  <c r="R24" i="23"/>
  <c r="P24" i="23"/>
  <c r="N24" i="23"/>
  <c r="L24" i="23"/>
  <c r="J24" i="23"/>
  <c r="H24" i="23"/>
  <c r="F24" i="23"/>
  <c r="D24" i="23"/>
  <c r="Z23" i="23"/>
  <c r="X23" i="23"/>
  <c r="V23" i="23"/>
  <c r="T23" i="23"/>
  <c r="R23" i="23"/>
  <c r="P23" i="23"/>
  <c r="N23" i="23"/>
  <c r="L23" i="23"/>
  <c r="J23" i="23"/>
  <c r="H23" i="23"/>
  <c r="F23" i="23"/>
  <c r="D23" i="23"/>
  <c r="Z22" i="23"/>
  <c r="X22" i="23"/>
  <c r="V22" i="23"/>
  <c r="T22" i="23"/>
  <c r="R22" i="23"/>
  <c r="P22" i="23"/>
  <c r="N22" i="23"/>
  <c r="L22" i="23"/>
  <c r="J22" i="23"/>
  <c r="H22" i="23"/>
  <c r="F22" i="23"/>
  <c r="D22" i="23"/>
  <c r="Z20" i="23"/>
  <c r="X20" i="23"/>
  <c r="V20" i="23"/>
  <c r="T20" i="23"/>
  <c r="R20" i="23"/>
  <c r="P20" i="23"/>
  <c r="N20" i="23"/>
  <c r="L20" i="23"/>
  <c r="J20" i="23"/>
  <c r="H20" i="23"/>
  <c r="F20" i="23"/>
  <c r="D20" i="23"/>
  <c r="Z19" i="23"/>
  <c r="X19" i="23"/>
  <c r="V19" i="23"/>
  <c r="T19" i="23"/>
  <c r="R19" i="23"/>
  <c r="P19" i="23"/>
  <c r="N19" i="23"/>
  <c r="L19" i="23"/>
  <c r="J19" i="23"/>
  <c r="H19" i="23"/>
  <c r="F19" i="23"/>
  <c r="D19" i="23"/>
  <c r="Z18" i="23"/>
  <c r="X18" i="23"/>
  <c r="V18" i="23"/>
  <c r="T18" i="23"/>
  <c r="R18" i="23"/>
  <c r="P18" i="23"/>
  <c r="N18" i="23"/>
  <c r="L18" i="23"/>
  <c r="J18" i="23"/>
  <c r="H18" i="23"/>
  <c r="F18" i="23"/>
  <c r="D18" i="23"/>
  <c r="Z17" i="23"/>
  <c r="X17" i="23"/>
  <c r="V17" i="23"/>
  <c r="T17" i="23"/>
  <c r="R17" i="23"/>
  <c r="P17" i="23"/>
  <c r="N17" i="23"/>
  <c r="L17" i="23"/>
  <c r="J17" i="23"/>
  <c r="H17" i="23"/>
  <c r="F17" i="23"/>
  <c r="D17" i="23"/>
  <c r="Z16" i="23"/>
  <c r="X16" i="23"/>
  <c r="V16" i="23"/>
  <c r="T16" i="23"/>
  <c r="R16" i="23"/>
  <c r="P16" i="23"/>
  <c r="N16" i="23"/>
  <c r="L16" i="23"/>
  <c r="J16" i="23"/>
  <c r="H16" i="23"/>
  <c r="F16" i="23"/>
  <c r="D16" i="23"/>
  <c r="Z15" i="23"/>
  <c r="X15" i="23"/>
  <c r="V15" i="23"/>
  <c r="T15" i="23"/>
  <c r="R15" i="23"/>
  <c r="P15" i="23"/>
  <c r="N15" i="23"/>
  <c r="L15" i="23"/>
  <c r="J15" i="23"/>
  <c r="H15" i="23"/>
  <c r="F15" i="23"/>
  <c r="D15" i="23"/>
  <c r="Z14" i="23"/>
  <c r="X14" i="23"/>
  <c r="V14" i="23"/>
  <c r="T14" i="23"/>
  <c r="R14" i="23"/>
  <c r="P14" i="23"/>
  <c r="N14" i="23"/>
  <c r="L14" i="23"/>
  <c r="J14" i="23"/>
  <c r="H14" i="23"/>
  <c r="F14" i="23"/>
  <c r="D14" i="23"/>
  <c r="Z13" i="23"/>
  <c r="X13" i="23"/>
  <c r="V13" i="23"/>
  <c r="T13" i="23"/>
  <c r="R13" i="23"/>
  <c r="P13" i="23"/>
  <c r="N13" i="23"/>
  <c r="L13" i="23"/>
  <c r="J13" i="23"/>
  <c r="H13" i="23"/>
  <c r="F13" i="23"/>
  <c r="D13" i="23"/>
  <c r="Z12" i="23"/>
  <c r="X12" i="23"/>
  <c r="V12" i="23"/>
  <c r="T12" i="23"/>
  <c r="R12" i="23"/>
  <c r="P12" i="23"/>
  <c r="N12" i="23"/>
  <c r="L12" i="23"/>
  <c r="J12" i="23"/>
  <c r="H12" i="23"/>
  <c r="F12" i="23"/>
  <c r="D12" i="23"/>
  <c r="Z11" i="23"/>
  <c r="X11" i="23"/>
  <c r="V11" i="23"/>
  <c r="T11" i="23"/>
  <c r="R11" i="23"/>
  <c r="P11" i="23"/>
  <c r="N11" i="23"/>
  <c r="L11" i="23"/>
  <c r="J11" i="23"/>
  <c r="H11" i="23"/>
  <c r="F11" i="23"/>
  <c r="D11" i="23"/>
  <c r="Z10" i="23"/>
  <c r="X10" i="23"/>
  <c r="V10" i="23"/>
  <c r="T10" i="23"/>
  <c r="R10" i="23"/>
  <c r="P10" i="23"/>
  <c r="N10" i="23"/>
  <c r="L10" i="23"/>
  <c r="J10" i="23"/>
  <c r="H10" i="23"/>
  <c r="F10" i="23"/>
  <c r="D10" i="23"/>
  <c r="Z9" i="23"/>
  <c r="X9" i="23"/>
  <c r="V9" i="23"/>
  <c r="T9" i="23"/>
  <c r="R9" i="23"/>
  <c r="P9" i="23"/>
  <c r="N9" i="23"/>
  <c r="L9" i="23"/>
  <c r="J9" i="23"/>
  <c r="H9" i="23"/>
  <c r="F9" i="23"/>
  <c r="D9" i="23"/>
  <c r="Z8" i="23"/>
  <c r="X8" i="23"/>
  <c r="V8" i="23"/>
  <c r="T8" i="23"/>
  <c r="R8" i="23"/>
  <c r="P8" i="23"/>
  <c r="N8" i="23"/>
  <c r="L8" i="23"/>
  <c r="J8" i="23"/>
  <c r="H8" i="23"/>
  <c r="F8" i="23"/>
  <c r="D8" i="23"/>
  <c r="Z7" i="23"/>
  <c r="Z21" i="23" s="1"/>
  <c r="Z25" i="23" s="1"/>
  <c r="X7" i="23"/>
  <c r="X21" i="23" s="1"/>
  <c r="X25" i="23" s="1"/>
  <c r="V7" i="23"/>
  <c r="V21" i="23" s="1"/>
  <c r="V25" i="23" s="1"/>
  <c r="T7" i="23"/>
  <c r="T21" i="23" s="1"/>
  <c r="T25" i="23" s="1"/>
  <c r="R7" i="23"/>
  <c r="R21" i="23" s="1"/>
  <c r="R25" i="23" s="1"/>
  <c r="P7" i="23"/>
  <c r="P21" i="23" s="1"/>
  <c r="P25" i="23" s="1"/>
  <c r="N7" i="23"/>
  <c r="N21" i="23" s="1"/>
  <c r="N25" i="23" s="1"/>
  <c r="L7" i="23"/>
  <c r="L21" i="23" s="1"/>
  <c r="L25" i="23" s="1"/>
  <c r="J7" i="23"/>
  <c r="J21" i="23" s="1"/>
  <c r="J25" i="23" s="1"/>
  <c r="H7" i="23"/>
  <c r="H21" i="23" s="1"/>
  <c r="H25" i="23" s="1"/>
  <c r="F7" i="23"/>
  <c r="F21" i="23" s="1"/>
  <c r="F25" i="23" s="1"/>
  <c r="D7" i="23"/>
  <c r="D21" i="23" s="1"/>
  <c r="D25" i="23" s="1"/>
  <c r="Y36" i="22"/>
  <c r="W36" i="22"/>
  <c r="U36" i="22"/>
  <c r="S36" i="22"/>
  <c r="Q36" i="22"/>
  <c r="O36" i="22"/>
  <c r="M36" i="22"/>
  <c r="K36" i="22"/>
  <c r="I36" i="22"/>
  <c r="G36" i="22"/>
  <c r="E36" i="22"/>
  <c r="C36" i="22"/>
  <c r="Y26" i="22"/>
  <c r="Y37" i="22" s="1"/>
  <c r="W26" i="22"/>
  <c r="W37" i="22" s="1"/>
  <c r="U26" i="22"/>
  <c r="U37" i="22" s="1"/>
  <c r="S26" i="22"/>
  <c r="S37" i="22" s="1"/>
  <c r="Q26" i="22"/>
  <c r="Q37" i="22" s="1"/>
  <c r="O26" i="22"/>
  <c r="O37" i="22" s="1"/>
  <c r="M26" i="22"/>
  <c r="M37" i="22" s="1"/>
  <c r="K26" i="22"/>
  <c r="K37" i="22" s="1"/>
  <c r="I26" i="22"/>
  <c r="I37" i="22" s="1"/>
  <c r="G26" i="22"/>
  <c r="G37" i="22" s="1"/>
  <c r="E26" i="22"/>
  <c r="E37" i="22" s="1"/>
  <c r="C26" i="22"/>
  <c r="C37" i="22" s="1"/>
  <c r="Z24" i="22"/>
  <c r="X24" i="22"/>
  <c r="V24" i="22"/>
  <c r="T24" i="22"/>
  <c r="R24" i="22"/>
  <c r="P24" i="22"/>
  <c r="N24" i="22"/>
  <c r="L24" i="22"/>
  <c r="J24" i="22"/>
  <c r="H24" i="22"/>
  <c r="F24" i="22"/>
  <c r="D24" i="22"/>
  <c r="Z23" i="22"/>
  <c r="X23" i="22"/>
  <c r="V23" i="22"/>
  <c r="T23" i="22"/>
  <c r="R23" i="22"/>
  <c r="P23" i="22"/>
  <c r="N23" i="22"/>
  <c r="L23" i="22"/>
  <c r="J23" i="22"/>
  <c r="H23" i="22"/>
  <c r="F23" i="22"/>
  <c r="D23" i="22"/>
  <c r="Z22" i="22"/>
  <c r="X22" i="22"/>
  <c r="V22" i="22"/>
  <c r="T22" i="22"/>
  <c r="R22" i="22"/>
  <c r="P22" i="22"/>
  <c r="N22" i="22"/>
  <c r="L22" i="22"/>
  <c r="J22" i="22"/>
  <c r="H22" i="22"/>
  <c r="F22" i="22"/>
  <c r="D22" i="22"/>
  <c r="Z20" i="22"/>
  <c r="X20" i="22"/>
  <c r="V20" i="22"/>
  <c r="T20" i="22"/>
  <c r="R20" i="22"/>
  <c r="P20" i="22"/>
  <c r="N20" i="22"/>
  <c r="L20" i="22"/>
  <c r="J20" i="22"/>
  <c r="H20" i="22"/>
  <c r="F20" i="22"/>
  <c r="D20" i="22"/>
  <c r="Z19" i="22"/>
  <c r="X19" i="22"/>
  <c r="V19" i="22"/>
  <c r="T19" i="22"/>
  <c r="R19" i="22"/>
  <c r="P19" i="22"/>
  <c r="N19" i="22"/>
  <c r="L19" i="22"/>
  <c r="J19" i="22"/>
  <c r="H19" i="22"/>
  <c r="F19" i="22"/>
  <c r="D19" i="22"/>
  <c r="Z18" i="22"/>
  <c r="X18" i="22"/>
  <c r="V18" i="22"/>
  <c r="T18" i="22"/>
  <c r="T21" i="22" s="1"/>
  <c r="T25" i="22" s="1"/>
  <c r="R18" i="22"/>
  <c r="P18" i="22"/>
  <c r="N18" i="22"/>
  <c r="L18" i="22"/>
  <c r="J18" i="22"/>
  <c r="H18" i="22"/>
  <c r="F18" i="22"/>
  <c r="D18" i="22"/>
  <c r="Z17" i="22"/>
  <c r="X17" i="22"/>
  <c r="V17" i="22"/>
  <c r="T17" i="22"/>
  <c r="R17" i="22"/>
  <c r="P17" i="22"/>
  <c r="N17" i="22"/>
  <c r="L17" i="22"/>
  <c r="J17" i="22"/>
  <c r="H17" i="22"/>
  <c r="F17" i="22"/>
  <c r="D17" i="22"/>
  <c r="Z16" i="22"/>
  <c r="X16" i="22"/>
  <c r="V16" i="22"/>
  <c r="T16" i="22"/>
  <c r="R16" i="22"/>
  <c r="P16" i="22"/>
  <c r="N16" i="22"/>
  <c r="L16" i="22"/>
  <c r="J16" i="22"/>
  <c r="H16" i="22"/>
  <c r="F16" i="22"/>
  <c r="D16" i="22"/>
  <c r="Z15" i="22"/>
  <c r="X15" i="22"/>
  <c r="V15" i="22"/>
  <c r="T15" i="22"/>
  <c r="R15" i="22"/>
  <c r="P15" i="22"/>
  <c r="N15" i="22"/>
  <c r="L15" i="22"/>
  <c r="J15" i="22"/>
  <c r="H15" i="22"/>
  <c r="F15" i="22"/>
  <c r="D15" i="22"/>
  <c r="Z14" i="22"/>
  <c r="X14" i="22"/>
  <c r="V14" i="22"/>
  <c r="T14" i="22"/>
  <c r="R14" i="22"/>
  <c r="P14" i="22"/>
  <c r="N14" i="22"/>
  <c r="L14" i="22"/>
  <c r="J14" i="22"/>
  <c r="H14" i="22"/>
  <c r="F14" i="22"/>
  <c r="D14" i="22"/>
  <c r="Z13" i="22"/>
  <c r="X13" i="22"/>
  <c r="V13" i="22"/>
  <c r="T13" i="22"/>
  <c r="R13" i="22"/>
  <c r="P13" i="22"/>
  <c r="N13" i="22"/>
  <c r="L13" i="22"/>
  <c r="J13" i="22"/>
  <c r="H13" i="22"/>
  <c r="F13" i="22"/>
  <c r="D13" i="22"/>
  <c r="Z12" i="22"/>
  <c r="X12" i="22"/>
  <c r="V12" i="22"/>
  <c r="T12" i="22"/>
  <c r="R12" i="22"/>
  <c r="P12" i="22"/>
  <c r="N12" i="22"/>
  <c r="L12" i="22"/>
  <c r="J12" i="22"/>
  <c r="H12" i="22"/>
  <c r="F12" i="22"/>
  <c r="D12" i="22"/>
  <c r="Z11" i="22"/>
  <c r="X11" i="22"/>
  <c r="V11" i="22"/>
  <c r="T11" i="22"/>
  <c r="R11" i="22"/>
  <c r="P11" i="22"/>
  <c r="N11" i="22"/>
  <c r="L11" i="22"/>
  <c r="J11" i="22"/>
  <c r="H11" i="22"/>
  <c r="F11" i="22"/>
  <c r="D11" i="22"/>
  <c r="Z10" i="22"/>
  <c r="X10" i="22"/>
  <c r="V10" i="22"/>
  <c r="T10" i="22"/>
  <c r="R10" i="22"/>
  <c r="P10" i="22"/>
  <c r="N10" i="22"/>
  <c r="L10" i="22"/>
  <c r="J10" i="22"/>
  <c r="H10" i="22"/>
  <c r="F10" i="22"/>
  <c r="D10" i="22"/>
  <c r="Z9" i="22"/>
  <c r="X9" i="22"/>
  <c r="V9" i="22"/>
  <c r="T9" i="22"/>
  <c r="R9" i="22"/>
  <c r="P9" i="22"/>
  <c r="N9" i="22"/>
  <c r="L9" i="22"/>
  <c r="J9" i="22"/>
  <c r="H9" i="22"/>
  <c r="F9" i="22"/>
  <c r="D9" i="22"/>
  <c r="Z8" i="22"/>
  <c r="X8" i="22"/>
  <c r="V8" i="22"/>
  <c r="T8" i="22"/>
  <c r="R8" i="22"/>
  <c r="P8" i="22"/>
  <c r="N8" i="22"/>
  <c r="L8" i="22"/>
  <c r="J8" i="22"/>
  <c r="H8" i="22"/>
  <c r="F8" i="22"/>
  <c r="D8" i="22"/>
  <c r="Z7" i="22"/>
  <c r="Z21" i="22" s="1"/>
  <c r="Z25" i="22" s="1"/>
  <c r="X7" i="22"/>
  <c r="X21" i="22" s="1"/>
  <c r="X25" i="22" s="1"/>
  <c r="V7" i="22"/>
  <c r="V21" i="22" s="1"/>
  <c r="V25" i="22" s="1"/>
  <c r="T7" i="22"/>
  <c r="R7" i="22"/>
  <c r="R21" i="22" s="1"/>
  <c r="R25" i="22" s="1"/>
  <c r="P7" i="22"/>
  <c r="N7" i="22"/>
  <c r="N21" i="22" s="1"/>
  <c r="N25" i="22" s="1"/>
  <c r="L7" i="22"/>
  <c r="L21" i="22" s="1"/>
  <c r="L25" i="22" s="1"/>
  <c r="J7" i="22"/>
  <c r="J21" i="22" s="1"/>
  <c r="J25" i="22" s="1"/>
  <c r="H7" i="22"/>
  <c r="H21" i="22" s="1"/>
  <c r="H25" i="22" s="1"/>
  <c r="F7" i="22"/>
  <c r="F21" i="22" s="1"/>
  <c r="F25" i="22" s="1"/>
  <c r="D7" i="22"/>
  <c r="D21" i="22" s="1"/>
  <c r="D25" i="22" s="1"/>
  <c r="Y36" i="21"/>
  <c r="W36" i="21"/>
  <c r="U36" i="21"/>
  <c r="S36" i="21"/>
  <c r="Q36" i="21"/>
  <c r="O36" i="21"/>
  <c r="M36" i="21"/>
  <c r="K36" i="21"/>
  <c r="I36" i="21"/>
  <c r="G36" i="21"/>
  <c r="E36" i="21"/>
  <c r="C36" i="21"/>
  <c r="Y26" i="21"/>
  <c r="Y37" i="21" s="1"/>
  <c r="W26" i="21"/>
  <c r="W37" i="21" s="1"/>
  <c r="U26" i="21"/>
  <c r="U37" i="21" s="1"/>
  <c r="S26" i="21"/>
  <c r="S37" i="21" s="1"/>
  <c r="Q26" i="21"/>
  <c r="Q37" i="21" s="1"/>
  <c r="O26" i="21"/>
  <c r="O37" i="21" s="1"/>
  <c r="M26" i="21"/>
  <c r="M37" i="21" s="1"/>
  <c r="K26" i="21"/>
  <c r="K37" i="21" s="1"/>
  <c r="I26" i="21"/>
  <c r="I37" i="21" s="1"/>
  <c r="G26" i="21"/>
  <c r="G37" i="21" s="1"/>
  <c r="E26" i="21"/>
  <c r="E37" i="21" s="1"/>
  <c r="C26" i="21"/>
  <c r="C37" i="21" s="1"/>
  <c r="Z24" i="21"/>
  <c r="X24" i="21"/>
  <c r="V24" i="21"/>
  <c r="T24" i="21"/>
  <c r="R24" i="21"/>
  <c r="P24" i="21"/>
  <c r="N24" i="21"/>
  <c r="L24" i="21"/>
  <c r="J24" i="21"/>
  <c r="H24" i="21"/>
  <c r="F24" i="21"/>
  <c r="D24" i="21"/>
  <c r="Z23" i="21"/>
  <c r="X23" i="21"/>
  <c r="V23" i="21"/>
  <c r="T23" i="21"/>
  <c r="R23" i="21"/>
  <c r="P23" i="21"/>
  <c r="N23" i="21"/>
  <c r="L23" i="21"/>
  <c r="J23" i="21"/>
  <c r="H23" i="21"/>
  <c r="F23" i="21"/>
  <c r="D23" i="21"/>
  <c r="Z22" i="21"/>
  <c r="X22" i="21"/>
  <c r="V22" i="21"/>
  <c r="T22" i="21"/>
  <c r="R22" i="21"/>
  <c r="P22" i="21"/>
  <c r="N22" i="21"/>
  <c r="L22" i="21"/>
  <c r="J22" i="21"/>
  <c r="H22" i="21"/>
  <c r="F22" i="21"/>
  <c r="D22" i="21"/>
  <c r="Z20" i="21"/>
  <c r="X20" i="21"/>
  <c r="V20" i="21"/>
  <c r="T20" i="21"/>
  <c r="R20" i="21"/>
  <c r="P20" i="21"/>
  <c r="N20" i="21"/>
  <c r="L20" i="21"/>
  <c r="J20" i="21"/>
  <c r="H20" i="21"/>
  <c r="F20" i="21"/>
  <c r="D20" i="21"/>
  <c r="Z19" i="21"/>
  <c r="X19" i="21"/>
  <c r="V19" i="21"/>
  <c r="T19" i="21"/>
  <c r="R19" i="21"/>
  <c r="P19" i="21"/>
  <c r="N19" i="21"/>
  <c r="L19" i="21"/>
  <c r="J19" i="21"/>
  <c r="H19" i="21"/>
  <c r="F19" i="21"/>
  <c r="D19" i="21"/>
  <c r="Z18" i="21"/>
  <c r="X18" i="21"/>
  <c r="V18" i="21"/>
  <c r="T18" i="21"/>
  <c r="T21" i="21" s="1"/>
  <c r="T25" i="21" s="1"/>
  <c r="R18" i="21"/>
  <c r="R21" i="21" s="1"/>
  <c r="R25" i="21" s="1"/>
  <c r="P18" i="21"/>
  <c r="N18" i="21"/>
  <c r="L18" i="21"/>
  <c r="J18" i="21"/>
  <c r="H18" i="21"/>
  <c r="F18" i="21"/>
  <c r="D18" i="21"/>
  <c r="Z17" i="21"/>
  <c r="X17" i="21"/>
  <c r="V17" i="21"/>
  <c r="T17" i="21"/>
  <c r="R17" i="21"/>
  <c r="P17" i="21"/>
  <c r="N17" i="21"/>
  <c r="L17" i="21"/>
  <c r="J17" i="21"/>
  <c r="H17" i="21"/>
  <c r="F17" i="21"/>
  <c r="D17" i="21"/>
  <c r="Z16" i="21"/>
  <c r="X16" i="21"/>
  <c r="V16" i="21"/>
  <c r="T16" i="21"/>
  <c r="R16" i="21"/>
  <c r="P16" i="21"/>
  <c r="N16" i="21"/>
  <c r="L16" i="21"/>
  <c r="J16" i="21"/>
  <c r="H16" i="21"/>
  <c r="F16" i="21"/>
  <c r="D16" i="21"/>
  <c r="Z15" i="21"/>
  <c r="X15" i="21"/>
  <c r="V15" i="21"/>
  <c r="T15" i="21"/>
  <c r="R15" i="21"/>
  <c r="P15" i="21"/>
  <c r="N15" i="21"/>
  <c r="L15" i="21"/>
  <c r="J15" i="21"/>
  <c r="H15" i="21"/>
  <c r="F15" i="21"/>
  <c r="D15" i="21"/>
  <c r="Z14" i="21"/>
  <c r="X14" i="21"/>
  <c r="V14" i="21"/>
  <c r="T14" i="21"/>
  <c r="R14" i="21"/>
  <c r="P14" i="21"/>
  <c r="N14" i="21"/>
  <c r="L14" i="21"/>
  <c r="J14" i="21"/>
  <c r="H14" i="21"/>
  <c r="F14" i="21"/>
  <c r="D14" i="21"/>
  <c r="Z13" i="21"/>
  <c r="X13" i="21"/>
  <c r="V13" i="21"/>
  <c r="T13" i="21"/>
  <c r="R13" i="21"/>
  <c r="P13" i="21"/>
  <c r="N13" i="21"/>
  <c r="L13" i="21"/>
  <c r="J13" i="21"/>
  <c r="H13" i="21"/>
  <c r="F13" i="21"/>
  <c r="D13" i="21"/>
  <c r="Z12" i="21"/>
  <c r="X12" i="21"/>
  <c r="V12" i="21"/>
  <c r="T12" i="21"/>
  <c r="R12" i="21"/>
  <c r="P12" i="21"/>
  <c r="N12" i="21"/>
  <c r="L12" i="21"/>
  <c r="J12" i="21"/>
  <c r="H12" i="21"/>
  <c r="F12" i="21"/>
  <c r="D12" i="21"/>
  <c r="Z11" i="21"/>
  <c r="X11" i="21"/>
  <c r="V11" i="21"/>
  <c r="T11" i="21"/>
  <c r="R11" i="21"/>
  <c r="P11" i="21"/>
  <c r="N11" i="21"/>
  <c r="L11" i="21"/>
  <c r="J11" i="21"/>
  <c r="H11" i="21"/>
  <c r="F11" i="21"/>
  <c r="D11" i="21"/>
  <c r="Z10" i="21"/>
  <c r="X10" i="21"/>
  <c r="V10" i="21"/>
  <c r="T10" i="21"/>
  <c r="R10" i="21"/>
  <c r="P10" i="21"/>
  <c r="N10" i="21"/>
  <c r="L10" i="21"/>
  <c r="J10" i="21"/>
  <c r="H10" i="21"/>
  <c r="F10" i="21"/>
  <c r="D10" i="21"/>
  <c r="Z9" i="21"/>
  <c r="X9" i="21"/>
  <c r="V9" i="21"/>
  <c r="T9" i="21"/>
  <c r="R9" i="21"/>
  <c r="P9" i="21"/>
  <c r="N9" i="21"/>
  <c r="L9" i="21"/>
  <c r="J9" i="21"/>
  <c r="H9" i="21"/>
  <c r="F9" i="21"/>
  <c r="D9" i="21"/>
  <c r="Z8" i="21"/>
  <c r="X8" i="21"/>
  <c r="V8" i="21"/>
  <c r="T8" i="21"/>
  <c r="R8" i="21"/>
  <c r="P8" i="21"/>
  <c r="N8" i="21"/>
  <c r="L8" i="21"/>
  <c r="J8" i="21"/>
  <c r="H8" i="21"/>
  <c r="F8" i="21"/>
  <c r="D8" i="21"/>
  <c r="Z7" i="21"/>
  <c r="Z21" i="21" s="1"/>
  <c r="Z25" i="21" s="1"/>
  <c r="X7" i="21"/>
  <c r="X21" i="21" s="1"/>
  <c r="X25" i="21" s="1"/>
  <c r="V7" i="21"/>
  <c r="V21" i="21" s="1"/>
  <c r="V25" i="21" s="1"/>
  <c r="T7" i="21"/>
  <c r="R7" i="21"/>
  <c r="P7" i="21"/>
  <c r="P21" i="21" s="1"/>
  <c r="P25" i="21" s="1"/>
  <c r="N7" i="21"/>
  <c r="N21" i="21" s="1"/>
  <c r="N25" i="21" s="1"/>
  <c r="L7" i="21"/>
  <c r="L21" i="21" s="1"/>
  <c r="L25" i="21" s="1"/>
  <c r="J7" i="21"/>
  <c r="J21" i="21" s="1"/>
  <c r="J25" i="21" s="1"/>
  <c r="H7" i="21"/>
  <c r="H21" i="21" s="1"/>
  <c r="H25" i="21" s="1"/>
  <c r="F7" i="21"/>
  <c r="F21" i="21" s="1"/>
  <c r="F25" i="21" s="1"/>
  <c r="D7" i="21"/>
  <c r="D21" i="21" s="1"/>
  <c r="D25" i="21" s="1"/>
  <c r="Y36" i="20"/>
  <c r="W36" i="20"/>
  <c r="U36" i="20"/>
  <c r="S36" i="20"/>
  <c r="Q36" i="20"/>
  <c r="O36" i="20"/>
  <c r="M36" i="20"/>
  <c r="K36" i="20"/>
  <c r="I36" i="20"/>
  <c r="G36" i="20"/>
  <c r="E36" i="20"/>
  <c r="C36" i="20"/>
  <c r="Y26" i="20"/>
  <c r="Y37" i="20" s="1"/>
  <c r="W26" i="20"/>
  <c r="W37" i="20" s="1"/>
  <c r="U26" i="20"/>
  <c r="U37" i="20" s="1"/>
  <c r="S26" i="20"/>
  <c r="S37" i="20" s="1"/>
  <c r="Q26" i="20"/>
  <c r="Q37" i="20" s="1"/>
  <c r="O26" i="20"/>
  <c r="O37" i="20" s="1"/>
  <c r="M26" i="20"/>
  <c r="M37" i="20" s="1"/>
  <c r="K26" i="20"/>
  <c r="K37" i="20" s="1"/>
  <c r="I26" i="20"/>
  <c r="I37" i="20" s="1"/>
  <c r="G26" i="20"/>
  <c r="G37" i="20" s="1"/>
  <c r="E26" i="20"/>
  <c r="E37" i="20" s="1"/>
  <c r="C26" i="20"/>
  <c r="C37" i="20" s="1"/>
  <c r="Z24" i="20"/>
  <c r="X24" i="20"/>
  <c r="V24" i="20"/>
  <c r="T24" i="20"/>
  <c r="R24" i="20"/>
  <c r="P24" i="20"/>
  <c r="N24" i="20"/>
  <c r="L24" i="20"/>
  <c r="J24" i="20"/>
  <c r="H24" i="20"/>
  <c r="F24" i="20"/>
  <c r="D24" i="20"/>
  <c r="Z23" i="20"/>
  <c r="X23" i="20"/>
  <c r="V23" i="20"/>
  <c r="T23" i="20"/>
  <c r="R23" i="20"/>
  <c r="P23" i="20"/>
  <c r="N23" i="20"/>
  <c r="L23" i="20"/>
  <c r="J23" i="20"/>
  <c r="H23" i="20"/>
  <c r="F23" i="20"/>
  <c r="D23" i="20"/>
  <c r="Z22" i="20"/>
  <c r="X22" i="20"/>
  <c r="V22" i="20"/>
  <c r="T22" i="20"/>
  <c r="R22" i="20"/>
  <c r="P22" i="20"/>
  <c r="N22" i="20"/>
  <c r="L22" i="20"/>
  <c r="J22" i="20"/>
  <c r="H22" i="20"/>
  <c r="F22" i="20"/>
  <c r="D22" i="20"/>
  <c r="Z20" i="20"/>
  <c r="X20" i="20"/>
  <c r="V20" i="20"/>
  <c r="T20" i="20"/>
  <c r="R20" i="20"/>
  <c r="P20" i="20"/>
  <c r="N20" i="20"/>
  <c r="L20" i="20"/>
  <c r="J20" i="20"/>
  <c r="H20" i="20"/>
  <c r="F20" i="20"/>
  <c r="D20" i="20"/>
  <c r="Z19" i="20"/>
  <c r="X19" i="20"/>
  <c r="V19" i="20"/>
  <c r="T19" i="20"/>
  <c r="R19" i="20"/>
  <c r="P19" i="20"/>
  <c r="N19" i="20"/>
  <c r="L19" i="20"/>
  <c r="J19" i="20"/>
  <c r="H19" i="20"/>
  <c r="F19" i="20"/>
  <c r="D19" i="20"/>
  <c r="Z18" i="20"/>
  <c r="X18" i="20"/>
  <c r="V18" i="20"/>
  <c r="T18" i="20"/>
  <c r="T21" i="20" s="1"/>
  <c r="T25" i="20" s="1"/>
  <c r="R18" i="20"/>
  <c r="P18" i="20"/>
  <c r="N18" i="20"/>
  <c r="L18" i="20"/>
  <c r="J18" i="20"/>
  <c r="H18" i="20"/>
  <c r="F18" i="20"/>
  <c r="D18" i="20"/>
  <c r="Z17" i="20"/>
  <c r="X17" i="20"/>
  <c r="V17" i="20"/>
  <c r="T17" i="20"/>
  <c r="R17" i="20"/>
  <c r="P17" i="20"/>
  <c r="N17" i="20"/>
  <c r="L17" i="20"/>
  <c r="J17" i="20"/>
  <c r="H17" i="20"/>
  <c r="F17" i="20"/>
  <c r="D17" i="20"/>
  <c r="Z16" i="20"/>
  <c r="X16" i="20"/>
  <c r="V16" i="20"/>
  <c r="T16" i="20"/>
  <c r="R16" i="20"/>
  <c r="P16" i="20"/>
  <c r="N16" i="20"/>
  <c r="L16" i="20"/>
  <c r="J16" i="20"/>
  <c r="H16" i="20"/>
  <c r="F16" i="20"/>
  <c r="D16" i="20"/>
  <c r="Z15" i="20"/>
  <c r="X15" i="20"/>
  <c r="V15" i="20"/>
  <c r="T15" i="20"/>
  <c r="R15" i="20"/>
  <c r="P15" i="20"/>
  <c r="N15" i="20"/>
  <c r="L15" i="20"/>
  <c r="J15" i="20"/>
  <c r="H15" i="20"/>
  <c r="F15" i="20"/>
  <c r="D15" i="20"/>
  <c r="Z14" i="20"/>
  <c r="X14" i="20"/>
  <c r="V14" i="20"/>
  <c r="T14" i="20"/>
  <c r="R14" i="20"/>
  <c r="P14" i="20"/>
  <c r="N14" i="20"/>
  <c r="L14" i="20"/>
  <c r="J14" i="20"/>
  <c r="H14" i="20"/>
  <c r="F14" i="20"/>
  <c r="D14" i="20"/>
  <c r="Z13" i="20"/>
  <c r="X13" i="20"/>
  <c r="V13" i="20"/>
  <c r="T13" i="20"/>
  <c r="R13" i="20"/>
  <c r="P13" i="20"/>
  <c r="N13" i="20"/>
  <c r="L13" i="20"/>
  <c r="J13" i="20"/>
  <c r="H13" i="20"/>
  <c r="F13" i="20"/>
  <c r="D13" i="20"/>
  <c r="Z12" i="20"/>
  <c r="X12" i="20"/>
  <c r="V12" i="20"/>
  <c r="T12" i="20"/>
  <c r="R12" i="20"/>
  <c r="P12" i="20"/>
  <c r="N12" i="20"/>
  <c r="L12" i="20"/>
  <c r="J12" i="20"/>
  <c r="H12" i="20"/>
  <c r="F12" i="20"/>
  <c r="D12" i="20"/>
  <c r="Z11" i="20"/>
  <c r="X11" i="20"/>
  <c r="V11" i="20"/>
  <c r="T11" i="20"/>
  <c r="R11" i="20"/>
  <c r="P11" i="20"/>
  <c r="N11" i="20"/>
  <c r="L11" i="20"/>
  <c r="J11" i="20"/>
  <c r="H11" i="20"/>
  <c r="F11" i="20"/>
  <c r="D11" i="20"/>
  <c r="Z10" i="20"/>
  <c r="X10" i="20"/>
  <c r="V10" i="20"/>
  <c r="T10" i="20"/>
  <c r="R10" i="20"/>
  <c r="P10" i="20"/>
  <c r="N10" i="20"/>
  <c r="L10" i="20"/>
  <c r="J10" i="20"/>
  <c r="H10" i="20"/>
  <c r="F10" i="20"/>
  <c r="D10" i="20"/>
  <c r="Z9" i="20"/>
  <c r="X9" i="20"/>
  <c r="V9" i="20"/>
  <c r="T9" i="20"/>
  <c r="R9" i="20"/>
  <c r="P9" i="20"/>
  <c r="N9" i="20"/>
  <c r="L9" i="20"/>
  <c r="J9" i="20"/>
  <c r="H9" i="20"/>
  <c r="F9" i="20"/>
  <c r="D9" i="20"/>
  <c r="Z8" i="20"/>
  <c r="X8" i="20"/>
  <c r="V8" i="20"/>
  <c r="T8" i="20"/>
  <c r="R8" i="20"/>
  <c r="P8" i="20"/>
  <c r="N8" i="20"/>
  <c r="L8" i="20"/>
  <c r="J8" i="20"/>
  <c r="H8" i="20"/>
  <c r="F8" i="20"/>
  <c r="D8" i="20"/>
  <c r="Z7" i="20"/>
  <c r="Z21" i="20" s="1"/>
  <c r="Z25" i="20" s="1"/>
  <c r="X7" i="20"/>
  <c r="X21" i="20" s="1"/>
  <c r="X25" i="20" s="1"/>
  <c r="V7" i="20"/>
  <c r="V21" i="20" s="1"/>
  <c r="V25" i="20" s="1"/>
  <c r="T7" i="20"/>
  <c r="R7" i="20"/>
  <c r="R21" i="20" s="1"/>
  <c r="R25" i="20" s="1"/>
  <c r="P7" i="20"/>
  <c r="N7" i="20"/>
  <c r="N21" i="20" s="1"/>
  <c r="N25" i="20" s="1"/>
  <c r="L7" i="20"/>
  <c r="L21" i="20" s="1"/>
  <c r="L25" i="20" s="1"/>
  <c r="J7" i="20"/>
  <c r="J21" i="20" s="1"/>
  <c r="J25" i="20" s="1"/>
  <c r="H7" i="20"/>
  <c r="H21" i="20" s="1"/>
  <c r="H25" i="20" s="1"/>
  <c r="F7" i="20"/>
  <c r="F21" i="20" s="1"/>
  <c r="F25" i="20" s="1"/>
  <c r="D7" i="20"/>
  <c r="D21" i="20" s="1"/>
  <c r="D25" i="20" s="1"/>
  <c r="Y36" i="19"/>
  <c r="W36" i="19"/>
  <c r="U36" i="19"/>
  <c r="S36" i="19"/>
  <c r="Q36" i="19"/>
  <c r="O36" i="19"/>
  <c r="M36" i="19"/>
  <c r="K36" i="19"/>
  <c r="I36" i="19"/>
  <c r="G36" i="19"/>
  <c r="E36" i="19"/>
  <c r="C36" i="19"/>
  <c r="Y26" i="19"/>
  <c r="Y37" i="19" s="1"/>
  <c r="W26" i="19"/>
  <c r="W37" i="19" s="1"/>
  <c r="U26" i="19"/>
  <c r="U37" i="19" s="1"/>
  <c r="S26" i="19"/>
  <c r="S37" i="19" s="1"/>
  <c r="Q26" i="19"/>
  <c r="Q37" i="19" s="1"/>
  <c r="O26" i="19"/>
  <c r="O37" i="19" s="1"/>
  <c r="M26" i="19"/>
  <c r="M37" i="19" s="1"/>
  <c r="K26" i="19"/>
  <c r="K37" i="19" s="1"/>
  <c r="I26" i="19"/>
  <c r="I37" i="19" s="1"/>
  <c r="G26" i="19"/>
  <c r="G37" i="19" s="1"/>
  <c r="E26" i="19"/>
  <c r="E37" i="19" s="1"/>
  <c r="C26" i="19"/>
  <c r="C37" i="19" s="1"/>
  <c r="Z24" i="19"/>
  <c r="X24" i="19"/>
  <c r="V24" i="19"/>
  <c r="T24" i="19"/>
  <c r="R24" i="19"/>
  <c r="P24" i="19"/>
  <c r="N24" i="19"/>
  <c r="L24" i="19"/>
  <c r="J24" i="19"/>
  <c r="H24" i="19"/>
  <c r="F24" i="19"/>
  <c r="D24" i="19"/>
  <c r="Z23" i="19"/>
  <c r="X23" i="19"/>
  <c r="V23" i="19"/>
  <c r="T23" i="19"/>
  <c r="R23" i="19"/>
  <c r="P23" i="19"/>
  <c r="N23" i="19"/>
  <c r="L23" i="19"/>
  <c r="J23" i="19"/>
  <c r="H23" i="19"/>
  <c r="F23" i="19"/>
  <c r="D23" i="19"/>
  <c r="Z22" i="19"/>
  <c r="X22" i="19"/>
  <c r="V22" i="19"/>
  <c r="T22" i="19"/>
  <c r="R22" i="19"/>
  <c r="P22" i="19"/>
  <c r="N22" i="19"/>
  <c r="L22" i="19"/>
  <c r="J22" i="19"/>
  <c r="H22" i="19"/>
  <c r="F22" i="19"/>
  <c r="D22" i="19"/>
  <c r="Z20" i="19"/>
  <c r="X20" i="19"/>
  <c r="V20" i="19"/>
  <c r="T20" i="19"/>
  <c r="R20" i="19"/>
  <c r="P20" i="19"/>
  <c r="N20" i="19"/>
  <c r="L20" i="19"/>
  <c r="J20" i="19"/>
  <c r="H20" i="19"/>
  <c r="F20" i="19"/>
  <c r="D20" i="19"/>
  <c r="Z19" i="19"/>
  <c r="X19" i="19"/>
  <c r="V19" i="19"/>
  <c r="T19" i="19"/>
  <c r="R19" i="19"/>
  <c r="P19" i="19"/>
  <c r="N19" i="19"/>
  <c r="L19" i="19"/>
  <c r="J19" i="19"/>
  <c r="H19" i="19"/>
  <c r="F19" i="19"/>
  <c r="D19" i="19"/>
  <c r="Z18" i="19"/>
  <c r="X18" i="19"/>
  <c r="V18" i="19"/>
  <c r="T18" i="19"/>
  <c r="R18" i="19"/>
  <c r="P18" i="19"/>
  <c r="N18" i="19"/>
  <c r="L18" i="19"/>
  <c r="J18" i="19"/>
  <c r="H18" i="19"/>
  <c r="F18" i="19"/>
  <c r="D18" i="19"/>
  <c r="Z17" i="19"/>
  <c r="X17" i="19"/>
  <c r="V17" i="19"/>
  <c r="T17" i="19"/>
  <c r="R17" i="19"/>
  <c r="P17" i="19"/>
  <c r="N17" i="19"/>
  <c r="L17" i="19"/>
  <c r="J17" i="19"/>
  <c r="H17" i="19"/>
  <c r="F17" i="19"/>
  <c r="D17" i="19"/>
  <c r="Z16" i="19"/>
  <c r="X16" i="19"/>
  <c r="V16" i="19"/>
  <c r="T16" i="19"/>
  <c r="R16" i="19"/>
  <c r="P16" i="19"/>
  <c r="N16" i="19"/>
  <c r="L16" i="19"/>
  <c r="J16" i="19"/>
  <c r="H16" i="19"/>
  <c r="F16" i="19"/>
  <c r="D16" i="19"/>
  <c r="Z15" i="19"/>
  <c r="X15" i="19"/>
  <c r="V15" i="19"/>
  <c r="T15" i="19"/>
  <c r="R15" i="19"/>
  <c r="P15" i="19"/>
  <c r="N15" i="19"/>
  <c r="L15" i="19"/>
  <c r="J15" i="19"/>
  <c r="H15" i="19"/>
  <c r="F15" i="19"/>
  <c r="D15" i="19"/>
  <c r="Z14" i="19"/>
  <c r="X14" i="19"/>
  <c r="V14" i="19"/>
  <c r="T14" i="19"/>
  <c r="R14" i="19"/>
  <c r="P14" i="19"/>
  <c r="N14" i="19"/>
  <c r="L14" i="19"/>
  <c r="J14" i="19"/>
  <c r="H14" i="19"/>
  <c r="F14" i="19"/>
  <c r="D14" i="19"/>
  <c r="Z13" i="19"/>
  <c r="X13" i="19"/>
  <c r="V13" i="19"/>
  <c r="T13" i="19"/>
  <c r="R13" i="19"/>
  <c r="P13" i="19"/>
  <c r="N13" i="19"/>
  <c r="L13" i="19"/>
  <c r="J13" i="19"/>
  <c r="H13" i="19"/>
  <c r="F13" i="19"/>
  <c r="D13" i="19"/>
  <c r="Z12" i="19"/>
  <c r="X12" i="19"/>
  <c r="V12" i="19"/>
  <c r="T12" i="19"/>
  <c r="R12" i="19"/>
  <c r="P12" i="19"/>
  <c r="N12" i="19"/>
  <c r="L12" i="19"/>
  <c r="J12" i="19"/>
  <c r="H12" i="19"/>
  <c r="F12" i="19"/>
  <c r="D12" i="19"/>
  <c r="Z11" i="19"/>
  <c r="X11" i="19"/>
  <c r="V11" i="19"/>
  <c r="T11" i="19"/>
  <c r="R11" i="19"/>
  <c r="P11" i="19"/>
  <c r="N11" i="19"/>
  <c r="L11" i="19"/>
  <c r="J11" i="19"/>
  <c r="H11" i="19"/>
  <c r="F11" i="19"/>
  <c r="D11" i="19"/>
  <c r="Z10" i="19"/>
  <c r="X10" i="19"/>
  <c r="V10" i="19"/>
  <c r="T10" i="19"/>
  <c r="R10" i="19"/>
  <c r="P10" i="19"/>
  <c r="N10" i="19"/>
  <c r="L10" i="19"/>
  <c r="J10" i="19"/>
  <c r="H10" i="19"/>
  <c r="F10" i="19"/>
  <c r="D10" i="19"/>
  <c r="Z9" i="19"/>
  <c r="X9" i="19"/>
  <c r="V9" i="19"/>
  <c r="T9" i="19"/>
  <c r="R9" i="19"/>
  <c r="P9" i="19"/>
  <c r="N9" i="19"/>
  <c r="L9" i="19"/>
  <c r="J9" i="19"/>
  <c r="H9" i="19"/>
  <c r="F9" i="19"/>
  <c r="D9" i="19"/>
  <c r="Z8" i="19"/>
  <c r="X8" i="19"/>
  <c r="V8" i="19"/>
  <c r="T8" i="19"/>
  <c r="R8" i="19"/>
  <c r="P8" i="19"/>
  <c r="N8" i="19"/>
  <c r="L8" i="19"/>
  <c r="J8" i="19"/>
  <c r="H8" i="19"/>
  <c r="F8" i="19"/>
  <c r="D8" i="19"/>
  <c r="Z7" i="19"/>
  <c r="Z21" i="19" s="1"/>
  <c r="Z25" i="19" s="1"/>
  <c r="X7" i="19"/>
  <c r="X21" i="19" s="1"/>
  <c r="X25" i="19" s="1"/>
  <c r="V7" i="19"/>
  <c r="V21" i="19" s="1"/>
  <c r="V25" i="19" s="1"/>
  <c r="T7" i="19"/>
  <c r="T21" i="19" s="1"/>
  <c r="T25" i="19" s="1"/>
  <c r="R7" i="19"/>
  <c r="R21" i="19" s="1"/>
  <c r="R25" i="19" s="1"/>
  <c r="P7" i="19"/>
  <c r="P21" i="19" s="1"/>
  <c r="P25" i="19" s="1"/>
  <c r="N7" i="19"/>
  <c r="N21" i="19" s="1"/>
  <c r="N25" i="19" s="1"/>
  <c r="L7" i="19"/>
  <c r="L21" i="19" s="1"/>
  <c r="L25" i="19" s="1"/>
  <c r="J7" i="19"/>
  <c r="J21" i="19" s="1"/>
  <c r="J25" i="19" s="1"/>
  <c r="H7" i="19"/>
  <c r="H21" i="19" s="1"/>
  <c r="H25" i="19" s="1"/>
  <c r="F7" i="19"/>
  <c r="F21" i="19" s="1"/>
  <c r="F25" i="19" s="1"/>
  <c r="D7" i="19"/>
  <c r="D21" i="19" s="1"/>
  <c r="D25" i="19" s="1"/>
  <c r="Y36" i="18"/>
  <c r="W36" i="18"/>
  <c r="U36" i="18"/>
  <c r="S36" i="18"/>
  <c r="Q36" i="18"/>
  <c r="O36" i="18"/>
  <c r="M36" i="18"/>
  <c r="K36" i="18"/>
  <c r="I36" i="18"/>
  <c r="G36" i="18"/>
  <c r="E36" i="18"/>
  <c r="C36" i="18"/>
  <c r="Y26" i="18"/>
  <c r="Y37" i="18" s="1"/>
  <c r="W26" i="18"/>
  <c r="W37" i="18" s="1"/>
  <c r="U26" i="18"/>
  <c r="U37" i="18" s="1"/>
  <c r="S26" i="18"/>
  <c r="S37" i="18" s="1"/>
  <c r="Q26" i="18"/>
  <c r="Q37" i="18" s="1"/>
  <c r="O26" i="18"/>
  <c r="M26" i="18"/>
  <c r="M37" i="18" s="1"/>
  <c r="K26" i="18"/>
  <c r="K37" i="18" s="1"/>
  <c r="I26" i="18"/>
  <c r="I37" i="18" s="1"/>
  <c r="G26" i="18"/>
  <c r="G37" i="18" s="1"/>
  <c r="E26" i="18"/>
  <c r="E37" i="18" s="1"/>
  <c r="C26" i="18"/>
  <c r="C37" i="18" s="1"/>
  <c r="Z24" i="18"/>
  <c r="X24" i="18"/>
  <c r="V24" i="18"/>
  <c r="T24" i="18"/>
  <c r="R24" i="18"/>
  <c r="P24" i="18"/>
  <c r="N24" i="18"/>
  <c r="L24" i="18"/>
  <c r="J24" i="18"/>
  <c r="H24" i="18"/>
  <c r="F24" i="18"/>
  <c r="D24" i="18"/>
  <c r="Z23" i="18"/>
  <c r="X23" i="18"/>
  <c r="V23" i="18"/>
  <c r="T23" i="18"/>
  <c r="R23" i="18"/>
  <c r="P23" i="18"/>
  <c r="N23" i="18"/>
  <c r="L23" i="18"/>
  <c r="J23" i="18"/>
  <c r="H23" i="18"/>
  <c r="F23" i="18"/>
  <c r="D23" i="18"/>
  <c r="Z22" i="18"/>
  <c r="X22" i="18"/>
  <c r="V22" i="18"/>
  <c r="T22" i="18"/>
  <c r="R22" i="18"/>
  <c r="P22" i="18"/>
  <c r="N22" i="18"/>
  <c r="L22" i="18"/>
  <c r="J22" i="18"/>
  <c r="H22" i="18"/>
  <c r="F22" i="18"/>
  <c r="D22" i="18"/>
  <c r="Z20" i="18"/>
  <c r="X20" i="18"/>
  <c r="V20" i="18"/>
  <c r="T20" i="18"/>
  <c r="R20" i="18"/>
  <c r="P20" i="18"/>
  <c r="N20" i="18"/>
  <c r="L20" i="18"/>
  <c r="J20" i="18"/>
  <c r="H20" i="18"/>
  <c r="F20" i="18"/>
  <c r="D20" i="18"/>
  <c r="Z19" i="18"/>
  <c r="X19" i="18"/>
  <c r="V19" i="18"/>
  <c r="T19" i="18"/>
  <c r="R19" i="18"/>
  <c r="P19" i="18"/>
  <c r="N19" i="18"/>
  <c r="L19" i="18"/>
  <c r="J19" i="18"/>
  <c r="H19" i="18"/>
  <c r="F19" i="18"/>
  <c r="D19" i="18"/>
  <c r="Z18" i="18"/>
  <c r="X18" i="18"/>
  <c r="V18" i="18"/>
  <c r="T18" i="18"/>
  <c r="T21" i="18" s="1"/>
  <c r="T25" i="18" s="1"/>
  <c r="R18" i="18"/>
  <c r="P18" i="18"/>
  <c r="N18" i="18"/>
  <c r="L18" i="18"/>
  <c r="J18" i="18"/>
  <c r="H18" i="18"/>
  <c r="F18" i="18"/>
  <c r="D18" i="18"/>
  <c r="Z17" i="18"/>
  <c r="X17" i="18"/>
  <c r="V17" i="18"/>
  <c r="T17" i="18"/>
  <c r="R17" i="18"/>
  <c r="P17" i="18"/>
  <c r="N17" i="18"/>
  <c r="L17" i="18"/>
  <c r="J17" i="18"/>
  <c r="H17" i="18"/>
  <c r="F17" i="18"/>
  <c r="D17" i="18"/>
  <c r="Z16" i="18"/>
  <c r="X16" i="18"/>
  <c r="V16" i="18"/>
  <c r="T16" i="18"/>
  <c r="R16" i="18"/>
  <c r="P16" i="18"/>
  <c r="N16" i="18"/>
  <c r="L16" i="18"/>
  <c r="J16" i="18"/>
  <c r="H16" i="18"/>
  <c r="F16" i="18"/>
  <c r="D16" i="18"/>
  <c r="Z15" i="18"/>
  <c r="X15" i="18"/>
  <c r="V15" i="18"/>
  <c r="T15" i="18"/>
  <c r="R15" i="18"/>
  <c r="P15" i="18"/>
  <c r="N15" i="18"/>
  <c r="L15" i="18"/>
  <c r="J15" i="18"/>
  <c r="H15" i="18"/>
  <c r="F15" i="18"/>
  <c r="D15" i="18"/>
  <c r="Z14" i="18"/>
  <c r="X14" i="18"/>
  <c r="V14" i="18"/>
  <c r="T14" i="18"/>
  <c r="R14" i="18"/>
  <c r="P14" i="18"/>
  <c r="N14" i="18"/>
  <c r="L14" i="18"/>
  <c r="J14" i="18"/>
  <c r="H14" i="18"/>
  <c r="F14" i="18"/>
  <c r="D14" i="18"/>
  <c r="Z13" i="18"/>
  <c r="X13" i="18"/>
  <c r="V13" i="18"/>
  <c r="T13" i="18"/>
  <c r="R13" i="18"/>
  <c r="P13" i="18"/>
  <c r="N13" i="18"/>
  <c r="L13" i="18"/>
  <c r="J13" i="18"/>
  <c r="H13" i="18"/>
  <c r="F13" i="18"/>
  <c r="D13" i="18"/>
  <c r="Z12" i="18"/>
  <c r="X12" i="18"/>
  <c r="V12" i="18"/>
  <c r="T12" i="18"/>
  <c r="R12" i="18"/>
  <c r="P12" i="18"/>
  <c r="N12" i="18"/>
  <c r="L12" i="18"/>
  <c r="J12" i="18"/>
  <c r="H12" i="18"/>
  <c r="F12" i="18"/>
  <c r="D12" i="18"/>
  <c r="Z11" i="18"/>
  <c r="X11" i="18"/>
  <c r="V11" i="18"/>
  <c r="T11" i="18"/>
  <c r="R11" i="18"/>
  <c r="P11" i="18"/>
  <c r="N11" i="18"/>
  <c r="L11" i="18"/>
  <c r="J11" i="18"/>
  <c r="H11" i="18"/>
  <c r="F11" i="18"/>
  <c r="D11" i="18"/>
  <c r="Z10" i="18"/>
  <c r="X10" i="18"/>
  <c r="V10" i="18"/>
  <c r="T10" i="18"/>
  <c r="R10" i="18"/>
  <c r="P10" i="18"/>
  <c r="N10" i="18"/>
  <c r="L10" i="18"/>
  <c r="J10" i="18"/>
  <c r="H10" i="18"/>
  <c r="F10" i="18"/>
  <c r="D10" i="18"/>
  <c r="Z9" i="18"/>
  <c r="X9" i="18"/>
  <c r="V9" i="18"/>
  <c r="T9" i="18"/>
  <c r="R9" i="18"/>
  <c r="P9" i="18"/>
  <c r="N9" i="18"/>
  <c r="L9" i="18"/>
  <c r="J9" i="18"/>
  <c r="H9" i="18"/>
  <c r="F9" i="18"/>
  <c r="D9" i="18"/>
  <c r="Z8" i="18"/>
  <c r="X8" i="18"/>
  <c r="V8" i="18"/>
  <c r="T8" i="18"/>
  <c r="R8" i="18"/>
  <c r="P8" i="18"/>
  <c r="N8" i="18"/>
  <c r="L8" i="18"/>
  <c r="J8" i="18"/>
  <c r="H8" i="18"/>
  <c r="F8" i="18"/>
  <c r="D8" i="18"/>
  <c r="Z7" i="18"/>
  <c r="Z21" i="18" s="1"/>
  <c r="Z25" i="18" s="1"/>
  <c r="X7" i="18"/>
  <c r="X21" i="18" s="1"/>
  <c r="X25" i="18" s="1"/>
  <c r="V7" i="18"/>
  <c r="V21" i="18" s="1"/>
  <c r="V25" i="18" s="1"/>
  <c r="T7" i="18"/>
  <c r="R7" i="18"/>
  <c r="R21" i="18" s="1"/>
  <c r="R25" i="18" s="1"/>
  <c r="P7" i="18"/>
  <c r="P21" i="18" s="1"/>
  <c r="P25" i="18" s="1"/>
  <c r="N7" i="18"/>
  <c r="N21" i="18" s="1"/>
  <c r="N25" i="18" s="1"/>
  <c r="L7" i="18"/>
  <c r="L21" i="18" s="1"/>
  <c r="L25" i="18" s="1"/>
  <c r="J7" i="18"/>
  <c r="J21" i="18" s="1"/>
  <c r="J25" i="18" s="1"/>
  <c r="H7" i="18"/>
  <c r="H21" i="18" s="1"/>
  <c r="H25" i="18" s="1"/>
  <c r="F7" i="18"/>
  <c r="F21" i="18" s="1"/>
  <c r="F25" i="18" s="1"/>
  <c r="D7" i="18"/>
  <c r="D21" i="18" s="1"/>
  <c r="D25" i="18" s="1"/>
  <c r="Y37" i="17"/>
  <c r="Y36" i="17"/>
  <c r="W36" i="17"/>
  <c r="U36" i="17"/>
  <c r="S36" i="17"/>
  <c r="Q36" i="17"/>
  <c r="O36" i="17"/>
  <c r="M36" i="17"/>
  <c r="K36" i="17"/>
  <c r="I36" i="17"/>
  <c r="G36" i="17"/>
  <c r="E36" i="17"/>
  <c r="C36" i="17"/>
  <c r="Y26" i="17"/>
  <c r="W26" i="17"/>
  <c r="W37" i="17" s="1"/>
  <c r="U26" i="17"/>
  <c r="U37" i="17" s="1"/>
  <c r="S26" i="17"/>
  <c r="S37" i="17" s="1"/>
  <c r="Q26" i="17"/>
  <c r="Q37" i="17" s="1"/>
  <c r="O26" i="17"/>
  <c r="O37" i="17" s="1"/>
  <c r="M26" i="17"/>
  <c r="M37" i="17" s="1"/>
  <c r="K26" i="17"/>
  <c r="K37" i="17" s="1"/>
  <c r="I26" i="17"/>
  <c r="I37" i="17" s="1"/>
  <c r="G26" i="17"/>
  <c r="G37" i="17" s="1"/>
  <c r="E26" i="17"/>
  <c r="E37" i="17" s="1"/>
  <c r="C26" i="17"/>
  <c r="C37" i="17" s="1"/>
  <c r="Z24" i="17"/>
  <c r="X24" i="17"/>
  <c r="V24" i="17"/>
  <c r="T24" i="17"/>
  <c r="R24" i="17"/>
  <c r="P24" i="17"/>
  <c r="N24" i="17"/>
  <c r="L24" i="17"/>
  <c r="J24" i="17"/>
  <c r="H24" i="17"/>
  <c r="F24" i="17"/>
  <c r="D24" i="17"/>
  <c r="Z23" i="17"/>
  <c r="X23" i="17"/>
  <c r="V23" i="17"/>
  <c r="T23" i="17"/>
  <c r="R23" i="17"/>
  <c r="P23" i="17"/>
  <c r="N23" i="17"/>
  <c r="L23" i="17"/>
  <c r="J23" i="17"/>
  <c r="H23" i="17"/>
  <c r="F23" i="17"/>
  <c r="D23" i="17"/>
  <c r="Z22" i="17"/>
  <c r="X22" i="17"/>
  <c r="V22" i="17"/>
  <c r="T22" i="17"/>
  <c r="R22" i="17"/>
  <c r="P22" i="17"/>
  <c r="N22" i="17"/>
  <c r="L22" i="17"/>
  <c r="J22" i="17"/>
  <c r="H22" i="17"/>
  <c r="F22" i="17"/>
  <c r="D22" i="17"/>
  <c r="Z20" i="17"/>
  <c r="X20" i="17"/>
  <c r="V20" i="17"/>
  <c r="T20" i="17"/>
  <c r="R20" i="17"/>
  <c r="P20" i="17"/>
  <c r="N20" i="17"/>
  <c r="L20" i="17"/>
  <c r="J20" i="17"/>
  <c r="H20" i="17"/>
  <c r="F20" i="17"/>
  <c r="D20" i="17"/>
  <c r="Z19" i="17"/>
  <c r="X19" i="17"/>
  <c r="V19" i="17"/>
  <c r="T19" i="17"/>
  <c r="R19" i="17"/>
  <c r="P19" i="17"/>
  <c r="N19" i="17"/>
  <c r="L19" i="17"/>
  <c r="J19" i="17"/>
  <c r="H19" i="17"/>
  <c r="F19" i="17"/>
  <c r="D19" i="17"/>
  <c r="Z18" i="17"/>
  <c r="X18" i="17"/>
  <c r="V18" i="17"/>
  <c r="T18" i="17"/>
  <c r="R18" i="17"/>
  <c r="P18" i="17"/>
  <c r="N18" i="17"/>
  <c r="L18" i="17"/>
  <c r="J18" i="17"/>
  <c r="H18" i="17"/>
  <c r="F18" i="17"/>
  <c r="D18" i="17"/>
  <c r="Z17" i="17"/>
  <c r="X17" i="17"/>
  <c r="V17" i="17"/>
  <c r="T17" i="17"/>
  <c r="R17" i="17"/>
  <c r="P17" i="17"/>
  <c r="N17" i="17"/>
  <c r="L17" i="17"/>
  <c r="J17" i="17"/>
  <c r="H17" i="17"/>
  <c r="F17" i="17"/>
  <c r="D17" i="17"/>
  <c r="Z16" i="17"/>
  <c r="X16" i="17"/>
  <c r="V16" i="17"/>
  <c r="T16" i="17"/>
  <c r="R16" i="17"/>
  <c r="P16" i="17"/>
  <c r="N16" i="17"/>
  <c r="L16" i="17"/>
  <c r="J16" i="17"/>
  <c r="H16" i="17"/>
  <c r="F16" i="17"/>
  <c r="D16" i="17"/>
  <c r="Z15" i="17"/>
  <c r="X15" i="17"/>
  <c r="V15" i="17"/>
  <c r="T15" i="17"/>
  <c r="R15" i="17"/>
  <c r="P15" i="17"/>
  <c r="N15" i="17"/>
  <c r="L15" i="17"/>
  <c r="J15" i="17"/>
  <c r="H15" i="17"/>
  <c r="F15" i="17"/>
  <c r="D15" i="17"/>
  <c r="Z14" i="17"/>
  <c r="X14" i="17"/>
  <c r="V14" i="17"/>
  <c r="T14" i="17"/>
  <c r="R14" i="17"/>
  <c r="P14" i="17"/>
  <c r="N14" i="17"/>
  <c r="L14" i="17"/>
  <c r="J14" i="17"/>
  <c r="H14" i="17"/>
  <c r="F14" i="17"/>
  <c r="D14" i="17"/>
  <c r="Z13" i="17"/>
  <c r="X13" i="17"/>
  <c r="V13" i="17"/>
  <c r="T13" i="17"/>
  <c r="R13" i="17"/>
  <c r="P13" i="17"/>
  <c r="N13" i="17"/>
  <c r="L13" i="17"/>
  <c r="J13" i="17"/>
  <c r="H13" i="17"/>
  <c r="F13" i="17"/>
  <c r="D13" i="17"/>
  <c r="Z12" i="17"/>
  <c r="X12" i="17"/>
  <c r="V12" i="17"/>
  <c r="T12" i="17"/>
  <c r="R12" i="17"/>
  <c r="P12" i="17"/>
  <c r="N12" i="17"/>
  <c r="L12" i="17"/>
  <c r="J12" i="17"/>
  <c r="H12" i="17"/>
  <c r="F12" i="17"/>
  <c r="D12" i="17"/>
  <c r="Z11" i="17"/>
  <c r="X11" i="17"/>
  <c r="V11" i="17"/>
  <c r="T11" i="17"/>
  <c r="R11" i="17"/>
  <c r="P11" i="17"/>
  <c r="N11" i="17"/>
  <c r="L11" i="17"/>
  <c r="J11" i="17"/>
  <c r="H11" i="17"/>
  <c r="F11" i="17"/>
  <c r="D11" i="17"/>
  <c r="Z10" i="17"/>
  <c r="X10" i="17"/>
  <c r="V10" i="17"/>
  <c r="T10" i="17"/>
  <c r="R10" i="17"/>
  <c r="P10" i="17"/>
  <c r="N10" i="17"/>
  <c r="L10" i="17"/>
  <c r="J10" i="17"/>
  <c r="H10" i="17"/>
  <c r="F10" i="17"/>
  <c r="D10" i="17"/>
  <c r="Z9" i="17"/>
  <c r="X9" i="17"/>
  <c r="V9" i="17"/>
  <c r="T9" i="17"/>
  <c r="R9" i="17"/>
  <c r="P9" i="17"/>
  <c r="N9" i="17"/>
  <c r="L9" i="17"/>
  <c r="J9" i="17"/>
  <c r="H9" i="17"/>
  <c r="F9" i="17"/>
  <c r="D9" i="17"/>
  <c r="Z8" i="17"/>
  <c r="X8" i="17"/>
  <c r="V8" i="17"/>
  <c r="T8" i="17"/>
  <c r="R8" i="17"/>
  <c r="P8" i="17"/>
  <c r="N8" i="17"/>
  <c r="L8" i="17"/>
  <c r="J8" i="17"/>
  <c r="H8" i="17"/>
  <c r="F8" i="17"/>
  <c r="D8" i="17"/>
  <c r="Z7" i="17"/>
  <c r="Z21" i="17" s="1"/>
  <c r="Z25" i="17" s="1"/>
  <c r="X7" i="17"/>
  <c r="X21" i="17" s="1"/>
  <c r="X25" i="17" s="1"/>
  <c r="V7" i="17"/>
  <c r="V21" i="17" s="1"/>
  <c r="V25" i="17" s="1"/>
  <c r="T7" i="17"/>
  <c r="T21" i="17" s="1"/>
  <c r="T25" i="17" s="1"/>
  <c r="R7" i="17"/>
  <c r="R21" i="17" s="1"/>
  <c r="R25" i="17" s="1"/>
  <c r="P7" i="17"/>
  <c r="P21" i="17" s="1"/>
  <c r="P25" i="17" s="1"/>
  <c r="N7" i="17"/>
  <c r="N21" i="17" s="1"/>
  <c r="N25" i="17" s="1"/>
  <c r="L7" i="17"/>
  <c r="L21" i="17" s="1"/>
  <c r="L25" i="17" s="1"/>
  <c r="J7" i="17"/>
  <c r="J21" i="17" s="1"/>
  <c r="J25" i="17" s="1"/>
  <c r="H7" i="17"/>
  <c r="H21" i="17" s="1"/>
  <c r="H25" i="17" s="1"/>
  <c r="F7" i="17"/>
  <c r="F21" i="17" s="1"/>
  <c r="F25" i="17" s="1"/>
  <c r="D7" i="17"/>
  <c r="D21" i="17" s="1"/>
  <c r="D25" i="17" s="1"/>
  <c r="Y36" i="16"/>
  <c r="W36" i="16"/>
  <c r="U36" i="16"/>
  <c r="S36" i="16"/>
  <c r="Q36" i="16"/>
  <c r="O36" i="16"/>
  <c r="M36" i="16"/>
  <c r="K36" i="16"/>
  <c r="I36" i="16"/>
  <c r="G36" i="16"/>
  <c r="E36" i="16"/>
  <c r="C36" i="16"/>
  <c r="Y26" i="16"/>
  <c r="Y37" i="16" s="1"/>
  <c r="W26" i="16"/>
  <c r="W37" i="16" s="1"/>
  <c r="U26" i="16"/>
  <c r="U37" i="16" s="1"/>
  <c r="S26" i="16"/>
  <c r="S37" i="16" s="1"/>
  <c r="Q26" i="16"/>
  <c r="Q37" i="16" s="1"/>
  <c r="O26" i="16"/>
  <c r="O37" i="16" s="1"/>
  <c r="M26" i="16"/>
  <c r="M37" i="16" s="1"/>
  <c r="K26" i="16"/>
  <c r="K37" i="16" s="1"/>
  <c r="I26" i="16"/>
  <c r="I37" i="16" s="1"/>
  <c r="G26" i="16"/>
  <c r="G37" i="16" s="1"/>
  <c r="E26" i="16"/>
  <c r="E37" i="16" s="1"/>
  <c r="C26" i="16"/>
  <c r="C37" i="16" s="1"/>
  <c r="Z24" i="16"/>
  <c r="X24" i="16"/>
  <c r="V24" i="16"/>
  <c r="T24" i="16"/>
  <c r="R24" i="16"/>
  <c r="P24" i="16"/>
  <c r="N24" i="16"/>
  <c r="L24" i="16"/>
  <c r="J24" i="16"/>
  <c r="H24" i="16"/>
  <c r="F24" i="16"/>
  <c r="D24" i="16"/>
  <c r="Z23" i="16"/>
  <c r="X23" i="16"/>
  <c r="V23" i="16"/>
  <c r="T23" i="16"/>
  <c r="R23" i="16"/>
  <c r="P23" i="16"/>
  <c r="N23" i="16"/>
  <c r="L23" i="16"/>
  <c r="J23" i="16"/>
  <c r="H23" i="16"/>
  <c r="F23" i="16"/>
  <c r="D23" i="16"/>
  <c r="Z22" i="16"/>
  <c r="X22" i="16"/>
  <c r="V22" i="16"/>
  <c r="T22" i="16"/>
  <c r="R22" i="16"/>
  <c r="P22" i="16"/>
  <c r="N22" i="16"/>
  <c r="L22" i="16"/>
  <c r="J22" i="16"/>
  <c r="H22" i="16"/>
  <c r="F22" i="16"/>
  <c r="D22" i="16"/>
  <c r="T21" i="16"/>
  <c r="T25" i="16" s="1"/>
  <c r="L21" i="16"/>
  <c r="L25" i="16" s="1"/>
  <c r="Z20" i="16"/>
  <c r="X20" i="16"/>
  <c r="V20" i="16"/>
  <c r="T20" i="16"/>
  <c r="R20" i="16"/>
  <c r="P20" i="16"/>
  <c r="N20" i="16"/>
  <c r="L20" i="16"/>
  <c r="J20" i="16"/>
  <c r="H20" i="16"/>
  <c r="F20" i="16"/>
  <c r="D20" i="16"/>
  <c r="Z19" i="16"/>
  <c r="X19" i="16"/>
  <c r="V19" i="16"/>
  <c r="T19" i="16"/>
  <c r="R19" i="16"/>
  <c r="P19" i="16"/>
  <c r="N19" i="16"/>
  <c r="L19" i="16"/>
  <c r="J19" i="16"/>
  <c r="H19" i="16"/>
  <c r="F19" i="16"/>
  <c r="D19" i="16"/>
  <c r="Z18" i="16"/>
  <c r="X18" i="16"/>
  <c r="V18" i="16"/>
  <c r="T18" i="16"/>
  <c r="R18" i="16"/>
  <c r="P18" i="16"/>
  <c r="N18" i="16"/>
  <c r="L18" i="16"/>
  <c r="J18" i="16"/>
  <c r="H18" i="16"/>
  <c r="F18" i="16"/>
  <c r="D18" i="16"/>
  <c r="Z17" i="16"/>
  <c r="X17" i="16"/>
  <c r="V17" i="16"/>
  <c r="T17" i="16"/>
  <c r="R17" i="16"/>
  <c r="P17" i="16"/>
  <c r="N17" i="16"/>
  <c r="L17" i="16"/>
  <c r="J17" i="16"/>
  <c r="H17" i="16"/>
  <c r="F17" i="16"/>
  <c r="D17" i="16"/>
  <c r="Z16" i="16"/>
  <c r="X16" i="16"/>
  <c r="V16" i="16"/>
  <c r="T16" i="16"/>
  <c r="R16" i="16"/>
  <c r="P16" i="16"/>
  <c r="N16" i="16"/>
  <c r="L16" i="16"/>
  <c r="J16" i="16"/>
  <c r="H16" i="16"/>
  <c r="F16" i="16"/>
  <c r="D16" i="16"/>
  <c r="Z15" i="16"/>
  <c r="X15" i="16"/>
  <c r="V15" i="16"/>
  <c r="T15" i="16"/>
  <c r="R15" i="16"/>
  <c r="P15" i="16"/>
  <c r="N15" i="16"/>
  <c r="L15" i="16"/>
  <c r="J15" i="16"/>
  <c r="H15" i="16"/>
  <c r="F15" i="16"/>
  <c r="D15" i="16"/>
  <c r="Z14" i="16"/>
  <c r="X14" i="16"/>
  <c r="V14" i="16"/>
  <c r="T14" i="16"/>
  <c r="R14" i="16"/>
  <c r="P14" i="16"/>
  <c r="N14" i="16"/>
  <c r="L14" i="16"/>
  <c r="J14" i="16"/>
  <c r="H14" i="16"/>
  <c r="F14" i="16"/>
  <c r="D14" i="16"/>
  <c r="Z13" i="16"/>
  <c r="X13" i="16"/>
  <c r="V13" i="16"/>
  <c r="T13" i="16"/>
  <c r="R13" i="16"/>
  <c r="P13" i="16"/>
  <c r="N13" i="16"/>
  <c r="L13" i="16"/>
  <c r="J13" i="16"/>
  <c r="H13" i="16"/>
  <c r="F13" i="16"/>
  <c r="D13" i="16"/>
  <c r="Z12" i="16"/>
  <c r="X12" i="16"/>
  <c r="V12" i="16"/>
  <c r="T12" i="16"/>
  <c r="R12" i="16"/>
  <c r="P12" i="16"/>
  <c r="N12" i="16"/>
  <c r="L12" i="16"/>
  <c r="J12" i="16"/>
  <c r="H12" i="16"/>
  <c r="F12" i="16"/>
  <c r="D12" i="16"/>
  <c r="Z11" i="16"/>
  <c r="X11" i="16"/>
  <c r="V11" i="16"/>
  <c r="T11" i="16"/>
  <c r="R11" i="16"/>
  <c r="P11" i="16"/>
  <c r="N11" i="16"/>
  <c r="L11" i="16"/>
  <c r="J11" i="16"/>
  <c r="H11" i="16"/>
  <c r="F11" i="16"/>
  <c r="D11" i="16"/>
  <c r="Z10" i="16"/>
  <c r="X10" i="16"/>
  <c r="V10" i="16"/>
  <c r="T10" i="16"/>
  <c r="R10" i="16"/>
  <c r="P10" i="16"/>
  <c r="N10" i="16"/>
  <c r="L10" i="16"/>
  <c r="J10" i="16"/>
  <c r="H10" i="16"/>
  <c r="F10" i="16"/>
  <c r="D10" i="16"/>
  <c r="Z9" i="16"/>
  <c r="X9" i="16"/>
  <c r="V9" i="16"/>
  <c r="T9" i="16"/>
  <c r="R9" i="16"/>
  <c r="P9" i="16"/>
  <c r="N9" i="16"/>
  <c r="L9" i="16"/>
  <c r="J9" i="16"/>
  <c r="H9" i="16"/>
  <c r="F9" i="16"/>
  <c r="D9" i="16"/>
  <c r="Z8" i="16"/>
  <c r="X8" i="16"/>
  <c r="V8" i="16"/>
  <c r="T8" i="16"/>
  <c r="R8" i="16"/>
  <c r="P8" i="16"/>
  <c r="N8" i="16"/>
  <c r="L8" i="16"/>
  <c r="J8" i="16"/>
  <c r="H8" i="16"/>
  <c r="F8" i="16"/>
  <c r="D8" i="16"/>
  <c r="Z7" i="16"/>
  <c r="Z21" i="16" s="1"/>
  <c r="Z25" i="16" s="1"/>
  <c r="X7" i="16"/>
  <c r="X21" i="16" s="1"/>
  <c r="X25" i="16" s="1"/>
  <c r="V7" i="16"/>
  <c r="V21" i="16" s="1"/>
  <c r="V25" i="16" s="1"/>
  <c r="T7" i="16"/>
  <c r="R7" i="16"/>
  <c r="R21" i="16" s="1"/>
  <c r="R25" i="16" s="1"/>
  <c r="P7" i="16"/>
  <c r="P21" i="16" s="1"/>
  <c r="N7" i="16"/>
  <c r="N21" i="16" s="1"/>
  <c r="N25" i="16" s="1"/>
  <c r="L7" i="16"/>
  <c r="J7" i="16"/>
  <c r="J21" i="16" s="1"/>
  <c r="J25" i="16" s="1"/>
  <c r="H7" i="16"/>
  <c r="H21" i="16" s="1"/>
  <c r="H25" i="16" s="1"/>
  <c r="F7" i="16"/>
  <c r="F21" i="16" s="1"/>
  <c r="F25" i="16" s="1"/>
  <c r="D7" i="16"/>
  <c r="D21" i="16" s="1"/>
  <c r="D25" i="16" s="1"/>
  <c r="Y36" i="15"/>
  <c r="W36" i="15"/>
  <c r="U36" i="15"/>
  <c r="S36" i="15"/>
  <c r="Q36" i="15"/>
  <c r="O36" i="15"/>
  <c r="M36" i="15"/>
  <c r="K36" i="15"/>
  <c r="I36" i="15"/>
  <c r="G36" i="15"/>
  <c r="E36" i="15"/>
  <c r="C36" i="15"/>
  <c r="Y26" i="15"/>
  <c r="Y37" i="15" s="1"/>
  <c r="W26" i="15"/>
  <c r="W37" i="15" s="1"/>
  <c r="U26" i="15"/>
  <c r="U37" i="15" s="1"/>
  <c r="S26" i="15"/>
  <c r="S37" i="15" s="1"/>
  <c r="Q26" i="15"/>
  <c r="Q37" i="15" s="1"/>
  <c r="O26" i="15"/>
  <c r="O37" i="15" s="1"/>
  <c r="M26" i="15"/>
  <c r="M37" i="15" s="1"/>
  <c r="K26" i="15"/>
  <c r="K37" i="15" s="1"/>
  <c r="I26" i="15"/>
  <c r="I37" i="15" s="1"/>
  <c r="G26" i="15"/>
  <c r="G37" i="15" s="1"/>
  <c r="E26" i="15"/>
  <c r="E37" i="15" s="1"/>
  <c r="C26" i="15"/>
  <c r="C37" i="15" s="1"/>
  <c r="Z24" i="15"/>
  <c r="X24" i="15"/>
  <c r="V24" i="15"/>
  <c r="T24" i="15"/>
  <c r="R24" i="15"/>
  <c r="P24" i="15"/>
  <c r="N24" i="15"/>
  <c r="L24" i="15"/>
  <c r="J24" i="15"/>
  <c r="H24" i="15"/>
  <c r="F24" i="15"/>
  <c r="D24" i="15"/>
  <c r="Z23" i="15"/>
  <c r="X23" i="15"/>
  <c r="V23" i="15"/>
  <c r="T23" i="15"/>
  <c r="R23" i="15"/>
  <c r="P23" i="15"/>
  <c r="N23" i="15"/>
  <c r="L23" i="15"/>
  <c r="J23" i="15"/>
  <c r="H23" i="15"/>
  <c r="F23" i="15"/>
  <c r="D23" i="15"/>
  <c r="Z22" i="15"/>
  <c r="X22" i="15"/>
  <c r="V22" i="15"/>
  <c r="T22" i="15"/>
  <c r="R22" i="15"/>
  <c r="P22" i="15"/>
  <c r="N22" i="15"/>
  <c r="L22" i="15"/>
  <c r="J22" i="15"/>
  <c r="H22" i="15"/>
  <c r="F22" i="15"/>
  <c r="D22" i="15"/>
  <c r="Z20" i="15"/>
  <c r="X20" i="15"/>
  <c r="V20" i="15"/>
  <c r="T20" i="15"/>
  <c r="R20" i="15"/>
  <c r="P20" i="15"/>
  <c r="N20" i="15"/>
  <c r="L20" i="15"/>
  <c r="J20" i="15"/>
  <c r="H20" i="15"/>
  <c r="F20" i="15"/>
  <c r="D20" i="15"/>
  <c r="Z19" i="15"/>
  <c r="X19" i="15"/>
  <c r="V19" i="15"/>
  <c r="T19" i="15"/>
  <c r="R19" i="15"/>
  <c r="P19" i="15"/>
  <c r="N19" i="15"/>
  <c r="L19" i="15"/>
  <c r="J19" i="15"/>
  <c r="H19" i="15"/>
  <c r="F19" i="15"/>
  <c r="D19" i="15"/>
  <c r="Z18" i="15"/>
  <c r="X18" i="15"/>
  <c r="V18" i="15"/>
  <c r="T18" i="15"/>
  <c r="R18" i="15"/>
  <c r="P18" i="15"/>
  <c r="N18" i="15"/>
  <c r="L18" i="15"/>
  <c r="J18" i="15"/>
  <c r="H18" i="15"/>
  <c r="F18" i="15"/>
  <c r="D18" i="15"/>
  <c r="Z17" i="15"/>
  <c r="X17" i="15"/>
  <c r="V17" i="15"/>
  <c r="T17" i="15"/>
  <c r="R17" i="15"/>
  <c r="P17" i="15"/>
  <c r="N17" i="15"/>
  <c r="L17" i="15"/>
  <c r="J17" i="15"/>
  <c r="H17" i="15"/>
  <c r="F17" i="15"/>
  <c r="D17" i="15"/>
  <c r="Z16" i="15"/>
  <c r="X16" i="15"/>
  <c r="V16" i="15"/>
  <c r="T16" i="15"/>
  <c r="R16" i="15"/>
  <c r="P16" i="15"/>
  <c r="N16" i="15"/>
  <c r="L16" i="15"/>
  <c r="J16" i="15"/>
  <c r="H16" i="15"/>
  <c r="F16" i="15"/>
  <c r="D16" i="15"/>
  <c r="Z15" i="15"/>
  <c r="X15" i="15"/>
  <c r="V15" i="15"/>
  <c r="T15" i="15"/>
  <c r="R15" i="15"/>
  <c r="P15" i="15"/>
  <c r="N15" i="15"/>
  <c r="L15" i="15"/>
  <c r="J15" i="15"/>
  <c r="H15" i="15"/>
  <c r="F15" i="15"/>
  <c r="D15" i="15"/>
  <c r="Z14" i="15"/>
  <c r="X14" i="15"/>
  <c r="V14" i="15"/>
  <c r="T14" i="15"/>
  <c r="R14" i="15"/>
  <c r="P14" i="15"/>
  <c r="N14" i="15"/>
  <c r="L14" i="15"/>
  <c r="J14" i="15"/>
  <c r="H14" i="15"/>
  <c r="F14" i="15"/>
  <c r="D14" i="15"/>
  <c r="Z13" i="15"/>
  <c r="X13" i="15"/>
  <c r="V13" i="15"/>
  <c r="T13" i="15"/>
  <c r="R13" i="15"/>
  <c r="P13" i="15"/>
  <c r="N13" i="15"/>
  <c r="L13" i="15"/>
  <c r="J13" i="15"/>
  <c r="H13" i="15"/>
  <c r="F13" i="15"/>
  <c r="D13" i="15"/>
  <c r="Z12" i="15"/>
  <c r="X12" i="15"/>
  <c r="V12" i="15"/>
  <c r="T12" i="15"/>
  <c r="R12" i="15"/>
  <c r="P12" i="15"/>
  <c r="N12" i="15"/>
  <c r="L12" i="15"/>
  <c r="J12" i="15"/>
  <c r="H12" i="15"/>
  <c r="F12" i="15"/>
  <c r="D12" i="15"/>
  <c r="Z11" i="15"/>
  <c r="X11" i="15"/>
  <c r="V11" i="15"/>
  <c r="T11" i="15"/>
  <c r="R11" i="15"/>
  <c r="P11" i="15"/>
  <c r="N11" i="15"/>
  <c r="L11" i="15"/>
  <c r="J11" i="15"/>
  <c r="H11" i="15"/>
  <c r="F11" i="15"/>
  <c r="D11" i="15"/>
  <c r="Z10" i="15"/>
  <c r="X10" i="15"/>
  <c r="V10" i="15"/>
  <c r="T10" i="15"/>
  <c r="R10" i="15"/>
  <c r="P10" i="15"/>
  <c r="N10" i="15"/>
  <c r="L10" i="15"/>
  <c r="H10" i="15"/>
  <c r="F10" i="15"/>
  <c r="D10" i="15"/>
  <c r="Z9" i="15"/>
  <c r="X9" i="15"/>
  <c r="V9" i="15"/>
  <c r="T9" i="15"/>
  <c r="R9" i="15"/>
  <c r="P9" i="15"/>
  <c r="N9" i="15"/>
  <c r="L9" i="15"/>
  <c r="J9" i="15"/>
  <c r="H9" i="15"/>
  <c r="F9" i="15"/>
  <c r="D9" i="15"/>
  <c r="Z8" i="15"/>
  <c r="X8" i="15"/>
  <c r="V8" i="15"/>
  <c r="T8" i="15"/>
  <c r="R8" i="15"/>
  <c r="P8" i="15"/>
  <c r="N8" i="15"/>
  <c r="L8" i="15"/>
  <c r="J8" i="15"/>
  <c r="H8" i="15"/>
  <c r="F8" i="15"/>
  <c r="D8" i="15"/>
  <c r="Z7" i="15"/>
  <c r="Z21" i="15" s="1"/>
  <c r="Z25" i="15" s="1"/>
  <c r="X7" i="15"/>
  <c r="X21" i="15" s="1"/>
  <c r="X25" i="15" s="1"/>
  <c r="V7" i="15"/>
  <c r="V21" i="15" s="1"/>
  <c r="V25" i="15" s="1"/>
  <c r="T7" i="15"/>
  <c r="T21" i="15" s="1"/>
  <c r="T25" i="15" s="1"/>
  <c r="R7" i="15"/>
  <c r="R21" i="15" s="1"/>
  <c r="R25" i="15" s="1"/>
  <c r="P7" i="15"/>
  <c r="N7" i="15"/>
  <c r="N21" i="15" s="1"/>
  <c r="N25" i="15" s="1"/>
  <c r="L7" i="15"/>
  <c r="L21" i="15" s="1"/>
  <c r="L25" i="15" s="1"/>
  <c r="J7" i="15"/>
  <c r="J21" i="15" s="1"/>
  <c r="J25" i="15" s="1"/>
  <c r="H7" i="15"/>
  <c r="H21" i="15" s="1"/>
  <c r="H25" i="15" s="1"/>
  <c r="F7" i="15"/>
  <c r="F21" i="15" s="1"/>
  <c r="F25" i="15" s="1"/>
  <c r="D7" i="15"/>
  <c r="D21" i="15" s="1"/>
  <c r="D25" i="15" s="1"/>
  <c r="Y36" i="14"/>
  <c r="W36" i="14"/>
  <c r="U36" i="14"/>
  <c r="S36" i="14"/>
  <c r="Q36" i="14"/>
  <c r="O36" i="14"/>
  <c r="M36" i="14"/>
  <c r="K36" i="14"/>
  <c r="I36" i="14"/>
  <c r="G36" i="14"/>
  <c r="E36" i="14"/>
  <c r="C36" i="14"/>
  <c r="Y26" i="14"/>
  <c r="Y37" i="14" s="1"/>
  <c r="W26" i="14"/>
  <c r="W37" i="14" s="1"/>
  <c r="U26" i="14"/>
  <c r="U37" i="14" s="1"/>
  <c r="S26" i="14"/>
  <c r="S37" i="14" s="1"/>
  <c r="Q26" i="14"/>
  <c r="Q37" i="14" s="1"/>
  <c r="O26" i="14"/>
  <c r="O37" i="14" s="1"/>
  <c r="M26" i="14"/>
  <c r="M37" i="14" s="1"/>
  <c r="K26" i="14"/>
  <c r="K37" i="14" s="1"/>
  <c r="I26" i="14"/>
  <c r="I37" i="14" s="1"/>
  <c r="G26" i="14"/>
  <c r="G37" i="14" s="1"/>
  <c r="E26" i="14"/>
  <c r="E37" i="14" s="1"/>
  <c r="C26" i="14"/>
  <c r="C37" i="14" s="1"/>
  <c r="Z24" i="14"/>
  <c r="X24" i="14"/>
  <c r="V24" i="14"/>
  <c r="T24" i="14"/>
  <c r="R24" i="14"/>
  <c r="P24" i="14"/>
  <c r="N24" i="14"/>
  <c r="L24" i="14"/>
  <c r="J24" i="14"/>
  <c r="H24" i="14"/>
  <c r="F24" i="14"/>
  <c r="D24" i="14"/>
  <c r="Z23" i="14"/>
  <c r="X23" i="14"/>
  <c r="V23" i="14"/>
  <c r="T23" i="14"/>
  <c r="R23" i="14"/>
  <c r="P23" i="14"/>
  <c r="N23" i="14"/>
  <c r="L23" i="14"/>
  <c r="J23" i="14"/>
  <c r="H23" i="14"/>
  <c r="F23" i="14"/>
  <c r="D23" i="14"/>
  <c r="Z22" i="14"/>
  <c r="X22" i="14"/>
  <c r="V22" i="14"/>
  <c r="T22" i="14"/>
  <c r="R22" i="14"/>
  <c r="P22" i="14"/>
  <c r="N22" i="14"/>
  <c r="L22" i="14"/>
  <c r="J22" i="14"/>
  <c r="H22" i="14"/>
  <c r="F22" i="14"/>
  <c r="D22" i="14"/>
  <c r="Z20" i="14"/>
  <c r="X20" i="14"/>
  <c r="V20" i="14"/>
  <c r="T20" i="14"/>
  <c r="R20" i="14"/>
  <c r="P20" i="14"/>
  <c r="N20" i="14"/>
  <c r="L20" i="14"/>
  <c r="J20" i="14"/>
  <c r="H20" i="14"/>
  <c r="F20" i="14"/>
  <c r="D20" i="14"/>
  <c r="Z19" i="14"/>
  <c r="X19" i="14"/>
  <c r="V19" i="14"/>
  <c r="T19" i="14"/>
  <c r="R19" i="14"/>
  <c r="P19" i="14"/>
  <c r="N19" i="14"/>
  <c r="L19" i="14"/>
  <c r="J19" i="14"/>
  <c r="H19" i="14"/>
  <c r="F19" i="14"/>
  <c r="D19" i="14"/>
  <c r="Z18" i="14"/>
  <c r="X18" i="14"/>
  <c r="V18" i="14"/>
  <c r="T18" i="14"/>
  <c r="R18" i="14"/>
  <c r="P18" i="14"/>
  <c r="N18" i="14"/>
  <c r="L18" i="14"/>
  <c r="J18" i="14"/>
  <c r="H18" i="14"/>
  <c r="F18" i="14"/>
  <c r="D18" i="14"/>
  <c r="Z17" i="14"/>
  <c r="X17" i="14"/>
  <c r="V17" i="14"/>
  <c r="T17" i="14"/>
  <c r="R17" i="14"/>
  <c r="P17" i="14"/>
  <c r="N17" i="14"/>
  <c r="L17" i="14"/>
  <c r="J17" i="14"/>
  <c r="H17" i="14"/>
  <c r="F17" i="14"/>
  <c r="D17" i="14"/>
  <c r="Z16" i="14"/>
  <c r="X16" i="14"/>
  <c r="V16" i="14"/>
  <c r="T16" i="14"/>
  <c r="R16" i="14"/>
  <c r="P16" i="14"/>
  <c r="N16" i="14"/>
  <c r="L16" i="14"/>
  <c r="J16" i="14"/>
  <c r="H16" i="14"/>
  <c r="F16" i="14"/>
  <c r="D16" i="14"/>
  <c r="Z15" i="14"/>
  <c r="X15" i="14"/>
  <c r="V15" i="14"/>
  <c r="T15" i="14"/>
  <c r="R15" i="14"/>
  <c r="P15" i="14"/>
  <c r="N15" i="14"/>
  <c r="L15" i="14"/>
  <c r="J15" i="14"/>
  <c r="H15" i="14"/>
  <c r="F15" i="14"/>
  <c r="D15" i="14"/>
  <c r="Z14" i="14"/>
  <c r="X14" i="14"/>
  <c r="V14" i="14"/>
  <c r="T14" i="14"/>
  <c r="R14" i="14"/>
  <c r="P14" i="14"/>
  <c r="N14" i="14"/>
  <c r="L14" i="14"/>
  <c r="J14" i="14"/>
  <c r="H14" i="14"/>
  <c r="F14" i="14"/>
  <c r="D14" i="14"/>
  <c r="Z13" i="14"/>
  <c r="X13" i="14"/>
  <c r="V13" i="14"/>
  <c r="T13" i="14"/>
  <c r="R13" i="14"/>
  <c r="P13" i="14"/>
  <c r="N13" i="14"/>
  <c r="L13" i="14"/>
  <c r="J13" i="14"/>
  <c r="H13" i="14"/>
  <c r="F13" i="14"/>
  <c r="D13" i="14"/>
  <c r="Z12" i="14"/>
  <c r="X12" i="14"/>
  <c r="V12" i="14"/>
  <c r="T12" i="14"/>
  <c r="R12" i="14"/>
  <c r="P12" i="14"/>
  <c r="N12" i="14"/>
  <c r="L12" i="14"/>
  <c r="J12" i="14"/>
  <c r="H12" i="14"/>
  <c r="F12" i="14"/>
  <c r="D12" i="14"/>
  <c r="Z11" i="14"/>
  <c r="X11" i="14"/>
  <c r="V11" i="14"/>
  <c r="T11" i="14"/>
  <c r="R11" i="14"/>
  <c r="P11" i="14"/>
  <c r="N11" i="14"/>
  <c r="L11" i="14"/>
  <c r="J11" i="14"/>
  <c r="H11" i="14"/>
  <c r="F11" i="14"/>
  <c r="D11" i="14"/>
  <c r="Z10" i="14"/>
  <c r="X10" i="14"/>
  <c r="V10" i="14"/>
  <c r="T10" i="14"/>
  <c r="R10" i="14"/>
  <c r="P10" i="14"/>
  <c r="N10" i="14"/>
  <c r="L10" i="14"/>
  <c r="J10" i="14"/>
  <c r="H10" i="14"/>
  <c r="F10" i="14"/>
  <c r="D10" i="14"/>
  <c r="Z9" i="14"/>
  <c r="X9" i="14"/>
  <c r="V9" i="14"/>
  <c r="T9" i="14"/>
  <c r="R9" i="14"/>
  <c r="P9" i="14"/>
  <c r="N9" i="14"/>
  <c r="L9" i="14"/>
  <c r="J9" i="14"/>
  <c r="H9" i="14"/>
  <c r="F9" i="14"/>
  <c r="D9" i="14"/>
  <c r="Z8" i="14"/>
  <c r="X8" i="14"/>
  <c r="V8" i="14"/>
  <c r="T8" i="14"/>
  <c r="R8" i="14"/>
  <c r="P8" i="14"/>
  <c r="N8" i="14"/>
  <c r="L8" i="14"/>
  <c r="J8" i="14"/>
  <c r="H8" i="14"/>
  <c r="F8" i="14"/>
  <c r="D8" i="14"/>
  <c r="Z7" i="14"/>
  <c r="Z21" i="14" s="1"/>
  <c r="Z25" i="14" s="1"/>
  <c r="X7" i="14"/>
  <c r="X21" i="14" s="1"/>
  <c r="X25" i="14" s="1"/>
  <c r="V7" i="14"/>
  <c r="V21" i="14" s="1"/>
  <c r="V25" i="14" s="1"/>
  <c r="T7" i="14"/>
  <c r="T21" i="14" s="1"/>
  <c r="T25" i="14" s="1"/>
  <c r="R7" i="14"/>
  <c r="R21" i="14" s="1"/>
  <c r="R25" i="14" s="1"/>
  <c r="P7" i="14"/>
  <c r="P21" i="14" s="1"/>
  <c r="P25" i="14" s="1"/>
  <c r="N7" i="14"/>
  <c r="N21" i="14" s="1"/>
  <c r="N25" i="14" s="1"/>
  <c r="L7" i="14"/>
  <c r="L21" i="14" s="1"/>
  <c r="L25" i="14" s="1"/>
  <c r="J7" i="14"/>
  <c r="J21" i="14" s="1"/>
  <c r="J25" i="14" s="1"/>
  <c r="H7" i="14"/>
  <c r="H21" i="14" s="1"/>
  <c r="H25" i="14" s="1"/>
  <c r="F7" i="14"/>
  <c r="F21" i="14" s="1"/>
  <c r="F25" i="14" s="1"/>
  <c r="D7" i="14"/>
  <c r="D21" i="14" s="1"/>
  <c r="D25" i="14" s="1"/>
  <c r="Y36" i="13"/>
  <c r="W36" i="13"/>
  <c r="U36" i="13"/>
  <c r="S36" i="13"/>
  <c r="Q36" i="13"/>
  <c r="O36" i="13"/>
  <c r="M36" i="13"/>
  <c r="K36" i="13"/>
  <c r="I36" i="13"/>
  <c r="G36" i="13"/>
  <c r="E36" i="13"/>
  <c r="C36" i="13"/>
  <c r="Y26" i="13"/>
  <c r="Y37" i="13" s="1"/>
  <c r="W26" i="13"/>
  <c r="W37" i="13" s="1"/>
  <c r="U26" i="13"/>
  <c r="U37" i="13" s="1"/>
  <c r="S26" i="13"/>
  <c r="S37" i="13" s="1"/>
  <c r="Q26" i="13"/>
  <c r="Q37" i="13" s="1"/>
  <c r="O26" i="13"/>
  <c r="M26" i="13"/>
  <c r="M37" i="13" s="1"/>
  <c r="K26" i="13"/>
  <c r="K37" i="13" s="1"/>
  <c r="I26" i="13"/>
  <c r="I37" i="13" s="1"/>
  <c r="G26" i="13"/>
  <c r="G37" i="13" s="1"/>
  <c r="E26" i="13"/>
  <c r="E37" i="13" s="1"/>
  <c r="C26" i="13"/>
  <c r="C37" i="13" s="1"/>
  <c r="Z24" i="13"/>
  <c r="X24" i="13"/>
  <c r="V24" i="13"/>
  <c r="T24" i="13"/>
  <c r="R24" i="13"/>
  <c r="P24" i="13"/>
  <c r="N24" i="13"/>
  <c r="L24" i="13"/>
  <c r="J24" i="13"/>
  <c r="H24" i="13"/>
  <c r="F24" i="13"/>
  <c r="D24" i="13"/>
  <c r="Z23" i="13"/>
  <c r="X23" i="13"/>
  <c r="V23" i="13"/>
  <c r="T23" i="13"/>
  <c r="R23" i="13"/>
  <c r="P23" i="13"/>
  <c r="N23" i="13"/>
  <c r="L23" i="13"/>
  <c r="J23" i="13"/>
  <c r="H23" i="13"/>
  <c r="F23" i="13"/>
  <c r="D23" i="13"/>
  <c r="Z22" i="13"/>
  <c r="X22" i="13"/>
  <c r="V22" i="13"/>
  <c r="T22" i="13"/>
  <c r="R22" i="13"/>
  <c r="P22" i="13"/>
  <c r="N22" i="13"/>
  <c r="L22" i="13"/>
  <c r="J22" i="13"/>
  <c r="H22" i="13"/>
  <c r="F22" i="13"/>
  <c r="D22" i="13"/>
  <c r="Z20" i="13"/>
  <c r="X20" i="13"/>
  <c r="V20" i="13"/>
  <c r="T20" i="13"/>
  <c r="R20" i="13"/>
  <c r="P20" i="13"/>
  <c r="N20" i="13"/>
  <c r="L20" i="13"/>
  <c r="J20" i="13"/>
  <c r="H20" i="13"/>
  <c r="F20" i="13"/>
  <c r="D20" i="13"/>
  <c r="Z19" i="13"/>
  <c r="X19" i="13"/>
  <c r="V19" i="13"/>
  <c r="T19" i="13"/>
  <c r="R19" i="13"/>
  <c r="P19" i="13"/>
  <c r="N19" i="13"/>
  <c r="L19" i="13"/>
  <c r="J19" i="13"/>
  <c r="H19" i="13"/>
  <c r="F19" i="13"/>
  <c r="D19" i="13"/>
  <c r="Z18" i="13"/>
  <c r="X18" i="13"/>
  <c r="V18" i="13"/>
  <c r="T18" i="13"/>
  <c r="R18" i="13"/>
  <c r="P18" i="13"/>
  <c r="N18" i="13"/>
  <c r="L18" i="13"/>
  <c r="J18" i="13"/>
  <c r="H18" i="13"/>
  <c r="F18" i="13"/>
  <c r="D18" i="13"/>
  <c r="Z17" i="13"/>
  <c r="X17" i="13"/>
  <c r="V17" i="13"/>
  <c r="T17" i="13"/>
  <c r="R17" i="13"/>
  <c r="P17" i="13"/>
  <c r="N17" i="13"/>
  <c r="L17" i="13"/>
  <c r="J17" i="13"/>
  <c r="H17" i="13"/>
  <c r="F17" i="13"/>
  <c r="D17" i="13"/>
  <c r="Z16" i="13"/>
  <c r="X16" i="13"/>
  <c r="V16" i="13"/>
  <c r="T16" i="13"/>
  <c r="R16" i="13"/>
  <c r="P16" i="13"/>
  <c r="N16" i="13"/>
  <c r="L16" i="13"/>
  <c r="J16" i="13"/>
  <c r="H16" i="13"/>
  <c r="F16" i="13"/>
  <c r="D16" i="13"/>
  <c r="Z15" i="13"/>
  <c r="X15" i="13"/>
  <c r="V15" i="13"/>
  <c r="T15" i="13"/>
  <c r="R15" i="13"/>
  <c r="P15" i="13"/>
  <c r="N15" i="13"/>
  <c r="L15" i="13"/>
  <c r="J15" i="13"/>
  <c r="H15" i="13"/>
  <c r="F15" i="13"/>
  <c r="D15" i="13"/>
  <c r="Z14" i="13"/>
  <c r="X14" i="13"/>
  <c r="V14" i="13"/>
  <c r="T14" i="13"/>
  <c r="R14" i="13"/>
  <c r="P14" i="13"/>
  <c r="N14" i="13"/>
  <c r="L14" i="13"/>
  <c r="J14" i="13"/>
  <c r="H14" i="13"/>
  <c r="F14" i="13"/>
  <c r="D14" i="13"/>
  <c r="Z13" i="13"/>
  <c r="X13" i="13"/>
  <c r="V13" i="13"/>
  <c r="T13" i="13"/>
  <c r="R13" i="13"/>
  <c r="P13" i="13"/>
  <c r="N13" i="13"/>
  <c r="L13" i="13"/>
  <c r="J13" i="13"/>
  <c r="H13" i="13"/>
  <c r="F13" i="13"/>
  <c r="D13" i="13"/>
  <c r="Z12" i="13"/>
  <c r="X12" i="13"/>
  <c r="V12" i="13"/>
  <c r="T12" i="13"/>
  <c r="R12" i="13"/>
  <c r="P12" i="13"/>
  <c r="N12" i="13"/>
  <c r="L12" i="13"/>
  <c r="J12" i="13"/>
  <c r="H12" i="13"/>
  <c r="F12" i="13"/>
  <c r="D12" i="13"/>
  <c r="Z11" i="13"/>
  <c r="X11" i="13"/>
  <c r="V11" i="13"/>
  <c r="T11" i="13"/>
  <c r="R11" i="13"/>
  <c r="P11" i="13"/>
  <c r="N11" i="13"/>
  <c r="L11" i="13"/>
  <c r="J11" i="13"/>
  <c r="H11" i="13"/>
  <c r="F11" i="13"/>
  <c r="D11" i="13"/>
  <c r="Z10" i="13"/>
  <c r="X10" i="13"/>
  <c r="V10" i="13"/>
  <c r="T10" i="13"/>
  <c r="R10" i="13"/>
  <c r="P10" i="13"/>
  <c r="N10" i="13"/>
  <c r="L10" i="13"/>
  <c r="J10" i="13"/>
  <c r="H10" i="13"/>
  <c r="F10" i="13"/>
  <c r="D10" i="13"/>
  <c r="Z9" i="13"/>
  <c r="X9" i="13"/>
  <c r="V9" i="13"/>
  <c r="T9" i="13"/>
  <c r="R9" i="13"/>
  <c r="P9" i="13"/>
  <c r="N9" i="13"/>
  <c r="L9" i="13"/>
  <c r="J9" i="13"/>
  <c r="H9" i="13"/>
  <c r="F9" i="13"/>
  <c r="D9" i="13"/>
  <c r="Z8" i="13"/>
  <c r="X8" i="13"/>
  <c r="V8" i="13"/>
  <c r="T8" i="13"/>
  <c r="R8" i="13"/>
  <c r="P8" i="13"/>
  <c r="N8" i="13"/>
  <c r="L8" i="13"/>
  <c r="J8" i="13"/>
  <c r="H8" i="13"/>
  <c r="F8" i="13"/>
  <c r="D8" i="13"/>
  <c r="Z7" i="13"/>
  <c r="Z21" i="13" s="1"/>
  <c r="Z25" i="13" s="1"/>
  <c r="X7" i="13"/>
  <c r="X21" i="13" s="1"/>
  <c r="X25" i="13" s="1"/>
  <c r="V7" i="13"/>
  <c r="V21" i="13" s="1"/>
  <c r="V25" i="13" s="1"/>
  <c r="T7" i="13"/>
  <c r="T21" i="13" s="1"/>
  <c r="T25" i="13" s="1"/>
  <c r="R7" i="13"/>
  <c r="R21" i="13" s="1"/>
  <c r="R25" i="13" s="1"/>
  <c r="P7" i="13"/>
  <c r="P21" i="13" s="1"/>
  <c r="P25" i="13" s="1"/>
  <c r="N7" i="13"/>
  <c r="N21" i="13" s="1"/>
  <c r="N25" i="13" s="1"/>
  <c r="L7" i="13"/>
  <c r="L21" i="13" s="1"/>
  <c r="L25" i="13" s="1"/>
  <c r="J7" i="13"/>
  <c r="J21" i="13" s="1"/>
  <c r="J25" i="13" s="1"/>
  <c r="H7" i="13"/>
  <c r="H21" i="13" s="1"/>
  <c r="H25" i="13" s="1"/>
  <c r="F7" i="13"/>
  <c r="F21" i="13" s="1"/>
  <c r="F25" i="13" s="1"/>
  <c r="D7" i="13"/>
  <c r="D21" i="13" s="1"/>
  <c r="D25" i="13" s="1"/>
  <c r="Y36" i="12"/>
  <c r="W36" i="12"/>
  <c r="U36" i="12"/>
  <c r="S36" i="12"/>
  <c r="Q36" i="12"/>
  <c r="O36" i="12"/>
  <c r="M36" i="12"/>
  <c r="K36" i="12"/>
  <c r="I36" i="12"/>
  <c r="G36" i="12"/>
  <c r="E36" i="12"/>
  <c r="C36" i="12"/>
  <c r="Y26" i="12"/>
  <c r="Y37" i="12" s="1"/>
  <c r="W26" i="12"/>
  <c r="W37" i="12" s="1"/>
  <c r="U26" i="12"/>
  <c r="U37" i="12" s="1"/>
  <c r="S26" i="12"/>
  <c r="S37" i="12" s="1"/>
  <c r="Q26" i="12"/>
  <c r="Q37" i="12" s="1"/>
  <c r="O26" i="12"/>
  <c r="O37" i="12" s="1"/>
  <c r="M26" i="12"/>
  <c r="M37" i="12" s="1"/>
  <c r="K26" i="12"/>
  <c r="K37" i="12" s="1"/>
  <c r="I26" i="12"/>
  <c r="I37" i="12" s="1"/>
  <c r="G26" i="12"/>
  <c r="G37" i="12" s="1"/>
  <c r="E26" i="12"/>
  <c r="E37" i="12" s="1"/>
  <c r="C26" i="12"/>
  <c r="C37" i="12" s="1"/>
  <c r="Z24" i="12"/>
  <c r="X24" i="12"/>
  <c r="V24" i="12"/>
  <c r="T24" i="12"/>
  <c r="R24" i="12"/>
  <c r="P24" i="12"/>
  <c r="N24" i="12"/>
  <c r="L24" i="12"/>
  <c r="J24" i="12"/>
  <c r="H24" i="12"/>
  <c r="F24" i="12"/>
  <c r="D24" i="12"/>
  <c r="Z23" i="12"/>
  <c r="X23" i="12"/>
  <c r="V23" i="12"/>
  <c r="T23" i="12"/>
  <c r="R23" i="12"/>
  <c r="P23" i="12"/>
  <c r="N23" i="12"/>
  <c r="L23" i="12"/>
  <c r="J23" i="12"/>
  <c r="H23" i="12"/>
  <c r="F23" i="12"/>
  <c r="D23" i="12"/>
  <c r="Z22" i="12"/>
  <c r="X22" i="12"/>
  <c r="V22" i="12"/>
  <c r="T22" i="12"/>
  <c r="R22" i="12"/>
  <c r="P22" i="12"/>
  <c r="N22" i="12"/>
  <c r="L22" i="12"/>
  <c r="J22" i="12"/>
  <c r="H22" i="12"/>
  <c r="F22" i="12"/>
  <c r="D22" i="12"/>
  <c r="Z20" i="12"/>
  <c r="X20" i="12"/>
  <c r="V20" i="12"/>
  <c r="T20" i="12"/>
  <c r="R20" i="12"/>
  <c r="P20" i="12"/>
  <c r="N20" i="12"/>
  <c r="L20" i="12"/>
  <c r="J20" i="12"/>
  <c r="H20" i="12"/>
  <c r="F20" i="12"/>
  <c r="D20" i="12"/>
  <c r="Z19" i="12"/>
  <c r="X19" i="12"/>
  <c r="V19" i="12"/>
  <c r="T19" i="12"/>
  <c r="R19" i="12"/>
  <c r="P19" i="12"/>
  <c r="N19" i="12"/>
  <c r="L19" i="12"/>
  <c r="J19" i="12"/>
  <c r="H19" i="12"/>
  <c r="F19" i="12"/>
  <c r="D19" i="12"/>
  <c r="Z18" i="12"/>
  <c r="X18" i="12"/>
  <c r="V18" i="12"/>
  <c r="T18" i="12"/>
  <c r="R18" i="12"/>
  <c r="P18" i="12"/>
  <c r="N18" i="12"/>
  <c r="L18" i="12"/>
  <c r="J18" i="12"/>
  <c r="H18" i="12"/>
  <c r="F18" i="12"/>
  <c r="D18" i="12"/>
  <c r="Z17" i="12"/>
  <c r="X17" i="12"/>
  <c r="V17" i="12"/>
  <c r="T17" i="12"/>
  <c r="R17" i="12"/>
  <c r="P17" i="12"/>
  <c r="N17" i="12"/>
  <c r="L17" i="12"/>
  <c r="J17" i="12"/>
  <c r="H17" i="12"/>
  <c r="F17" i="12"/>
  <c r="D17" i="12"/>
  <c r="Z16" i="12"/>
  <c r="X16" i="12"/>
  <c r="V16" i="12"/>
  <c r="T16" i="12"/>
  <c r="R16" i="12"/>
  <c r="P16" i="12"/>
  <c r="N16" i="12"/>
  <c r="L16" i="12"/>
  <c r="J16" i="12"/>
  <c r="H16" i="12"/>
  <c r="F16" i="12"/>
  <c r="D16" i="12"/>
  <c r="Z15" i="12"/>
  <c r="X15" i="12"/>
  <c r="V15" i="12"/>
  <c r="T15" i="12"/>
  <c r="R15" i="12"/>
  <c r="P15" i="12"/>
  <c r="N15" i="12"/>
  <c r="L15" i="12"/>
  <c r="J15" i="12"/>
  <c r="H15" i="12"/>
  <c r="F15" i="12"/>
  <c r="D15" i="12"/>
  <c r="Z14" i="12"/>
  <c r="X14" i="12"/>
  <c r="V14" i="12"/>
  <c r="T14" i="12"/>
  <c r="R14" i="12"/>
  <c r="P14" i="12"/>
  <c r="N14" i="12"/>
  <c r="L14" i="12"/>
  <c r="J14" i="12"/>
  <c r="H14" i="12"/>
  <c r="F14" i="12"/>
  <c r="D14" i="12"/>
  <c r="Z13" i="12"/>
  <c r="X13" i="12"/>
  <c r="V13" i="12"/>
  <c r="T13" i="12"/>
  <c r="R13" i="12"/>
  <c r="P13" i="12"/>
  <c r="N13" i="12"/>
  <c r="L13" i="12"/>
  <c r="J13" i="12"/>
  <c r="H13" i="12"/>
  <c r="F13" i="12"/>
  <c r="D13" i="12"/>
  <c r="Z12" i="12"/>
  <c r="X12" i="12"/>
  <c r="V12" i="12"/>
  <c r="T12" i="12"/>
  <c r="R12" i="12"/>
  <c r="P12" i="12"/>
  <c r="N12" i="12"/>
  <c r="L12" i="12"/>
  <c r="J12" i="12"/>
  <c r="H12" i="12"/>
  <c r="F12" i="12"/>
  <c r="D12" i="12"/>
  <c r="Z11" i="12"/>
  <c r="X11" i="12"/>
  <c r="V11" i="12"/>
  <c r="T11" i="12"/>
  <c r="R11" i="12"/>
  <c r="P11" i="12"/>
  <c r="N11" i="12"/>
  <c r="L11" i="12"/>
  <c r="J11" i="12"/>
  <c r="H11" i="12"/>
  <c r="F11" i="12"/>
  <c r="D11" i="12"/>
  <c r="Z10" i="12"/>
  <c r="X10" i="12"/>
  <c r="V10" i="12"/>
  <c r="T10" i="12"/>
  <c r="R10" i="12"/>
  <c r="P10" i="12"/>
  <c r="N10" i="12"/>
  <c r="L10" i="12"/>
  <c r="J10" i="12"/>
  <c r="H10" i="12"/>
  <c r="F10" i="12"/>
  <c r="D10" i="12"/>
  <c r="Z9" i="12"/>
  <c r="X9" i="12"/>
  <c r="V9" i="12"/>
  <c r="T9" i="12"/>
  <c r="R9" i="12"/>
  <c r="P9" i="12"/>
  <c r="N9" i="12"/>
  <c r="L9" i="12"/>
  <c r="J9" i="12"/>
  <c r="H9" i="12"/>
  <c r="F9" i="12"/>
  <c r="D9" i="12"/>
  <c r="Z8" i="12"/>
  <c r="X8" i="12"/>
  <c r="V8" i="12"/>
  <c r="T8" i="12"/>
  <c r="R8" i="12"/>
  <c r="P8" i="12"/>
  <c r="N8" i="12"/>
  <c r="L8" i="12"/>
  <c r="J8" i="12"/>
  <c r="H8" i="12"/>
  <c r="F8" i="12"/>
  <c r="D8" i="12"/>
  <c r="Z7" i="12"/>
  <c r="Z21" i="12" s="1"/>
  <c r="Z25" i="12" s="1"/>
  <c r="X7" i="12"/>
  <c r="X21" i="12" s="1"/>
  <c r="X25" i="12" s="1"/>
  <c r="V7" i="12"/>
  <c r="V21" i="12" s="1"/>
  <c r="V25" i="12" s="1"/>
  <c r="T7" i="12"/>
  <c r="T21" i="12" s="1"/>
  <c r="T25" i="12" s="1"/>
  <c r="R7" i="12"/>
  <c r="R21" i="12" s="1"/>
  <c r="R25" i="12" s="1"/>
  <c r="P7" i="12"/>
  <c r="P21" i="12" s="1"/>
  <c r="P25" i="12" s="1"/>
  <c r="N7" i="12"/>
  <c r="N21" i="12" s="1"/>
  <c r="N25" i="12" s="1"/>
  <c r="L7" i="12"/>
  <c r="L21" i="12" s="1"/>
  <c r="L25" i="12" s="1"/>
  <c r="J7" i="12"/>
  <c r="J21" i="12" s="1"/>
  <c r="J25" i="12" s="1"/>
  <c r="H7" i="12"/>
  <c r="H21" i="12" s="1"/>
  <c r="H25" i="12" s="1"/>
  <c r="F7" i="12"/>
  <c r="F21" i="12" s="1"/>
  <c r="F25" i="12" s="1"/>
  <c r="D7" i="12"/>
  <c r="D21" i="12" s="1"/>
  <c r="D25" i="12" s="1"/>
  <c r="Y36" i="11"/>
  <c r="W36" i="11"/>
  <c r="U36" i="11"/>
  <c r="S36" i="11"/>
  <c r="Q36" i="11"/>
  <c r="O36" i="11"/>
  <c r="M36" i="11"/>
  <c r="K36" i="11"/>
  <c r="I36" i="11"/>
  <c r="G36" i="11"/>
  <c r="E36" i="11"/>
  <c r="C36" i="11"/>
  <c r="Y26" i="11"/>
  <c r="Y37" i="11" s="1"/>
  <c r="W26" i="11"/>
  <c r="W37" i="11" s="1"/>
  <c r="U26" i="11"/>
  <c r="U37" i="11" s="1"/>
  <c r="S26" i="11"/>
  <c r="S37" i="11" s="1"/>
  <c r="Q26" i="11"/>
  <c r="Q37" i="11" s="1"/>
  <c r="O26" i="11"/>
  <c r="O37" i="11" s="1"/>
  <c r="M26" i="11"/>
  <c r="M37" i="11" s="1"/>
  <c r="K26" i="11"/>
  <c r="K37" i="11" s="1"/>
  <c r="I26" i="11"/>
  <c r="I37" i="11" s="1"/>
  <c r="G26" i="11"/>
  <c r="G37" i="11" s="1"/>
  <c r="E26" i="11"/>
  <c r="E37" i="11" s="1"/>
  <c r="C26" i="11"/>
  <c r="C37" i="11" s="1"/>
  <c r="Z24" i="11"/>
  <c r="X24" i="11"/>
  <c r="V24" i="11"/>
  <c r="T24" i="11"/>
  <c r="R24" i="11"/>
  <c r="P24" i="11"/>
  <c r="N24" i="11"/>
  <c r="L24" i="11"/>
  <c r="J24" i="11"/>
  <c r="H24" i="11"/>
  <c r="F24" i="11"/>
  <c r="D24" i="11"/>
  <c r="Z23" i="11"/>
  <c r="X23" i="11"/>
  <c r="V23" i="11"/>
  <c r="T23" i="11"/>
  <c r="R23" i="11"/>
  <c r="P23" i="11"/>
  <c r="N23" i="11"/>
  <c r="L23" i="11"/>
  <c r="J23" i="11"/>
  <c r="H23" i="11"/>
  <c r="F23" i="11"/>
  <c r="D23" i="11"/>
  <c r="Z22" i="11"/>
  <c r="X22" i="11"/>
  <c r="V22" i="11"/>
  <c r="T22" i="11"/>
  <c r="R22" i="11"/>
  <c r="P22" i="11"/>
  <c r="N22" i="11"/>
  <c r="L22" i="11"/>
  <c r="J22" i="11"/>
  <c r="H22" i="11"/>
  <c r="F22" i="11"/>
  <c r="D22" i="11"/>
  <c r="Z20" i="11"/>
  <c r="X20" i="11"/>
  <c r="V20" i="11"/>
  <c r="T20" i="11"/>
  <c r="R20" i="11"/>
  <c r="P20" i="11"/>
  <c r="N20" i="11"/>
  <c r="L20" i="11"/>
  <c r="J20" i="11"/>
  <c r="H20" i="11"/>
  <c r="F20" i="11"/>
  <c r="D20" i="11"/>
  <c r="Z19" i="11"/>
  <c r="X19" i="11"/>
  <c r="V19" i="11"/>
  <c r="T19" i="11"/>
  <c r="R19" i="11"/>
  <c r="P19" i="11"/>
  <c r="N19" i="11"/>
  <c r="L19" i="11"/>
  <c r="J19" i="11"/>
  <c r="H19" i="11"/>
  <c r="F19" i="11"/>
  <c r="D19" i="11"/>
  <c r="Z18" i="11"/>
  <c r="X18" i="11"/>
  <c r="V18" i="11"/>
  <c r="T18" i="11"/>
  <c r="R18" i="11"/>
  <c r="P18" i="11"/>
  <c r="N18" i="11"/>
  <c r="L18" i="11"/>
  <c r="J18" i="11"/>
  <c r="H18" i="11"/>
  <c r="F18" i="11"/>
  <c r="D18" i="11"/>
  <c r="Z17" i="11"/>
  <c r="X17" i="11"/>
  <c r="V17" i="11"/>
  <c r="T17" i="11"/>
  <c r="R17" i="11"/>
  <c r="P17" i="11"/>
  <c r="N17" i="11"/>
  <c r="L17" i="11"/>
  <c r="J17" i="11"/>
  <c r="H17" i="11"/>
  <c r="F17" i="11"/>
  <c r="D17" i="11"/>
  <c r="Z16" i="11"/>
  <c r="X16" i="11"/>
  <c r="V16" i="11"/>
  <c r="T16" i="11"/>
  <c r="R16" i="11"/>
  <c r="P16" i="11"/>
  <c r="N16" i="11"/>
  <c r="L16" i="11"/>
  <c r="J16" i="11"/>
  <c r="H16" i="11"/>
  <c r="F16" i="11"/>
  <c r="D16" i="11"/>
  <c r="Z15" i="11"/>
  <c r="X15" i="11"/>
  <c r="V15" i="11"/>
  <c r="T15" i="11"/>
  <c r="R15" i="11"/>
  <c r="P15" i="11"/>
  <c r="N15" i="11"/>
  <c r="L15" i="11"/>
  <c r="J15" i="11"/>
  <c r="H15" i="11"/>
  <c r="F15" i="11"/>
  <c r="D15" i="11"/>
  <c r="Z14" i="11"/>
  <c r="X14" i="11"/>
  <c r="V14" i="11"/>
  <c r="T14" i="11"/>
  <c r="R14" i="11"/>
  <c r="P14" i="11"/>
  <c r="N14" i="11"/>
  <c r="L14" i="11"/>
  <c r="J14" i="11"/>
  <c r="H14" i="11"/>
  <c r="F14" i="11"/>
  <c r="D14" i="11"/>
  <c r="Z13" i="11"/>
  <c r="X13" i="11"/>
  <c r="V13" i="11"/>
  <c r="T13" i="11"/>
  <c r="R13" i="11"/>
  <c r="P13" i="11"/>
  <c r="N13" i="11"/>
  <c r="L13" i="11"/>
  <c r="J13" i="11"/>
  <c r="H13" i="11"/>
  <c r="F13" i="11"/>
  <c r="D13" i="11"/>
  <c r="Z12" i="11"/>
  <c r="X12" i="11"/>
  <c r="V12" i="11"/>
  <c r="T12" i="11"/>
  <c r="R12" i="11"/>
  <c r="P12" i="11"/>
  <c r="N12" i="11"/>
  <c r="L12" i="11"/>
  <c r="J12" i="11"/>
  <c r="H12" i="11"/>
  <c r="F12" i="11"/>
  <c r="D12" i="11"/>
  <c r="Z11" i="11"/>
  <c r="X11" i="11"/>
  <c r="V11" i="11"/>
  <c r="T11" i="11"/>
  <c r="R11" i="11"/>
  <c r="P11" i="11"/>
  <c r="N11" i="11"/>
  <c r="L11" i="11"/>
  <c r="J11" i="11"/>
  <c r="H11" i="11"/>
  <c r="F11" i="11"/>
  <c r="D11" i="11"/>
  <c r="Z10" i="11"/>
  <c r="X10" i="11"/>
  <c r="V10" i="11"/>
  <c r="T10" i="11"/>
  <c r="R10" i="11"/>
  <c r="P10" i="11"/>
  <c r="N10" i="11"/>
  <c r="L10" i="11"/>
  <c r="J10" i="11"/>
  <c r="H10" i="11"/>
  <c r="F10" i="11"/>
  <c r="D10" i="11"/>
  <c r="Z9" i="11"/>
  <c r="X9" i="11"/>
  <c r="V9" i="11"/>
  <c r="T9" i="11"/>
  <c r="R9" i="11"/>
  <c r="P9" i="11"/>
  <c r="N9" i="11"/>
  <c r="L9" i="11"/>
  <c r="J9" i="11"/>
  <c r="H9" i="11"/>
  <c r="F9" i="11"/>
  <c r="D9" i="11"/>
  <c r="Z8" i="11"/>
  <c r="X8" i="11"/>
  <c r="V8" i="11"/>
  <c r="T8" i="11"/>
  <c r="R8" i="11"/>
  <c r="P8" i="11"/>
  <c r="N8" i="11"/>
  <c r="L8" i="11"/>
  <c r="J8" i="11"/>
  <c r="H8" i="11"/>
  <c r="F8" i="11"/>
  <c r="D8" i="11"/>
  <c r="Z7" i="11"/>
  <c r="Z21" i="11" s="1"/>
  <c r="Z25" i="11" s="1"/>
  <c r="X7" i="11"/>
  <c r="X21" i="11" s="1"/>
  <c r="X25" i="11" s="1"/>
  <c r="V7" i="11"/>
  <c r="V21" i="11" s="1"/>
  <c r="V25" i="11" s="1"/>
  <c r="T7" i="11"/>
  <c r="T21" i="11" s="1"/>
  <c r="T25" i="11" s="1"/>
  <c r="R7" i="11"/>
  <c r="R21" i="11" s="1"/>
  <c r="R25" i="11" s="1"/>
  <c r="P7" i="11"/>
  <c r="P21" i="11" s="1"/>
  <c r="P25" i="11" s="1"/>
  <c r="N7" i="11"/>
  <c r="N21" i="11" s="1"/>
  <c r="N25" i="11" s="1"/>
  <c r="L7" i="11"/>
  <c r="L21" i="11" s="1"/>
  <c r="L25" i="11" s="1"/>
  <c r="J7" i="11"/>
  <c r="J21" i="11" s="1"/>
  <c r="J25" i="11" s="1"/>
  <c r="H7" i="11"/>
  <c r="H21" i="11" s="1"/>
  <c r="H25" i="11" s="1"/>
  <c r="F7" i="11"/>
  <c r="F21" i="11" s="1"/>
  <c r="F25" i="11" s="1"/>
  <c r="D7" i="11"/>
  <c r="D21" i="11" s="1"/>
  <c r="D25" i="11" s="1"/>
  <c r="Y36" i="10"/>
  <c r="W36" i="10"/>
  <c r="U36" i="10"/>
  <c r="S36" i="10"/>
  <c r="Q36" i="10"/>
  <c r="O36" i="10"/>
  <c r="M36" i="10"/>
  <c r="K36" i="10"/>
  <c r="I36" i="10"/>
  <c r="G36" i="10"/>
  <c r="E36" i="10"/>
  <c r="C36" i="10"/>
  <c r="Y26" i="10"/>
  <c r="Y37" i="10" s="1"/>
  <c r="W26" i="10"/>
  <c r="W37" i="10" s="1"/>
  <c r="U26" i="10"/>
  <c r="U37" i="10" s="1"/>
  <c r="S26" i="10"/>
  <c r="S37" i="10" s="1"/>
  <c r="Q26" i="10"/>
  <c r="Q37" i="10" s="1"/>
  <c r="O26" i="10"/>
  <c r="O37" i="10" s="1"/>
  <c r="M26" i="10"/>
  <c r="M37" i="10" s="1"/>
  <c r="K26" i="10"/>
  <c r="K37" i="10" s="1"/>
  <c r="I26" i="10"/>
  <c r="I37" i="10" s="1"/>
  <c r="G26" i="10"/>
  <c r="G37" i="10" s="1"/>
  <c r="E26" i="10"/>
  <c r="E37" i="10" s="1"/>
  <c r="C26" i="10"/>
  <c r="C37" i="10" s="1"/>
  <c r="Z24" i="10"/>
  <c r="X24" i="10"/>
  <c r="V24" i="10"/>
  <c r="T24" i="10"/>
  <c r="R24" i="10"/>
  <c r="P24" i="10"/>
  <c r="N24" i="10"/>
  <c r="L24" i="10"/>
  <c r="J24" i="10"/>
  <c r="H24" i="10"/>
  <c r="F24" i="10"/>
  <c r="D24" i="10"/>
  <c r="Z23" i="10"/>
  <c r="X23" i="10"/>
  <c r="V23" i="10"/>
  <c r="T23" i="10"/>
  <c r="R23" i="10"/>
  <c r="P23" i="10"/>
  <c r="N23" i="10"/>
  <c r="L23" i="10"/>
  <c r="J23" i="10"/>
  <c r="H23" i="10"/>
  <c r="F23" i="10"/>
  <c r="D23" i="10"/>
  <c r="Z22" i="10"/>
  <c r="X22" i="10"/>
  <c r="V22" i="10"/>
  <c r="T22" i="10"/>
  <c r="R22" i="10"/>
  <c r="P22" i="10"/>
  <c r="N22" i="10"/>
  <c r="L22" i="10"/>
  <c r="J22" i="10"/>
  <c r="H22" i="10"/>
  <c r="F22" i="10"/>
  <c r="D22" i="10"/>
  <c r="Z20" i="10"/>
  <c r="X20" i="10"/>
  <c r="V20" i="10"/>
  <c r="T20" i="10"/>
  <c r="R20" i="10"/>
  <c r="P20" i="10"/>
  <c r="N20" i="10"/>
  <c r="L20" i="10"/>
  <c r="J20" i="10"/>
  <c r="H20" i="10"/>
  <c r="F20" i="10"/>
  <c r="D20" i="10"/>
  <c r="Z19" i="10"/>
  <c r="X19" i="10"/>
  <c r="V19" i="10"/>
  <c r="T19" i="10"/>
  <c r="R19" i="10"/>
  <c r="P19" i="10"/>
  <c r="N19" i="10"/>
  <c r="L19" i="10"/>
  <c r="J19" i="10"/>
  <c r="H19" i="10"/>
  <c r="F19" i="10"/>
  <c r="D19" i="10"/>
  <c r="Z18" i="10"/>
  <c r="X18" i="10"/>
  <c r="V18" i="10"/>
  <c r="T18" i="10"/>
  <c r="R18" i="10"/>
  <c r="P18" i="10"/>
  <c r="N18" i="10"/>
  <c r="L18" i="10"/>
  <c r="J18" i="10"/>
  <c r="H18" i="10"/>
  <c r="F18" i="10"/>
  <c r="D18" i="10"/>
  <c r="Z17" i="10"/>
  <c r="X17" i="10"/>
  <c r="V17" i="10"/>
  <c r="T17" i="10"/>
  <c r="R17" i="10"/>
  <c r="P17" i="10"/>
  <c r="N17" i="10"/>
  <c r="L17" i="10"/>
  <c r="J17" i="10"/>
  <c r="H17" i="10"/>
  <c r="F17" i="10"/>
  <c r="D17" i="10"/>
  <c r="Z16" i="10"/>
  <c r="X16" i="10"/>
  <c r="V16" i="10"/>
  <c r="T16" i="10"/>
  <c r="R16" i="10"/>
  <c r="P16" i="10"/>
  <c r="N16" i="10"/>
  <c r="L16" i="10"/>
  <c r="J16" i="10"/>
  <c r="H16" i="10"/>
  <c r="F16" i="10"/>
  <c r="D16" i="10"/>
  <c r="Z15" i="10"/>
  <c r="X15" i="10"/>
  <c r="V15" i="10"/>
  <c r="T15" i="10"/>
  <c r="R15" i="10"/>
  <c r="P15" i="10"/>
  <c r="N15" i="10"/>
  <c r="L15" i="10"/>
  <c r="J15" i="10"/>
  <c r="H15" i="10"/>
  <c r="F15" i="10"/>
  <c r="D15" i="10"/>
  <c r="Z14" i="10"/>
  <c r="X14" i="10"/>
  <c r="V14" i="10"/>
  <c r="T14" i="10"/>
  <c r="R14" i="10"/>
  <c r="P14" i="10"/>
  <c r="N14" i="10"/>
  <c r="L14" i="10"/>
  <c r="J14" i="10"/>
  <c r="H14" i="10"/>
  <c r="F14" i="10"/>
  <c r="D14" i="10"/>
  <c r="Z13" i="10"/>
  <c r="X13" i="10"/>
  <c r="V13" i="10"/>
  <c r="T13" i="10"/>
  <c r="R13" i="10"/>
  <c r="P13" i="10"/>
  <c r="N13" i="10"/>
  <c r="L13" i="10"/>
  <c r="J13" i="10"/>
  <c r="H13" i="10"/>
  <c r="F13" i="10"/>
  <c r="D13" i="10"/>
  <c r="Z12" i="10"/>
  <c r="X12" i="10"/>
  <c r="V12" i="10"/>
  <c r="T12" i="10"/>
  <c r="R12" i="10"/>
  <c r="P12" i="10"/>
  <c r="N12" i="10"/>
  <c r="L12" i="10"/>
  <c r="J12" i="10"/>
  <c r="H12" i="10"/>
  <c r="F12" i="10"/>
  <c r="D12" i="10"/>
  <c r="Z11" i="10"/>
  <c r="X11" i="10"/>
  <c r="V11" i="10"/>
  <c r="T11" i="10"/>
  <c r="R11" i="10"/>
  <c r="P11" i="10"/>
  <c r="N11" i="10"/>
  <c r="L11" i="10"/>
  <c r="J11" i="10"/>
  <c r="H11" i="10"/>
  <c r="F11" i="10"/>
  <c r="D11" i="10"/>
  <c r="Z10" i="10"/>
  <c r="X10" i="10"/>
  <c r="V10" i="10"/>
  <c r="T10" i="10"/>
  <c r="R10" i="10"/>
  <c r="P10" i="10"/>
  <c r="N10" i="10"/>
  <c r="L10" i="10"/>
  <c r="J10" i="10"/>
  <c r="H10" i="10"/>
  <c r="F10" i="10"/>
  <c r="D10" i="10"/>
  <c r="Z9" i="10"/>
  <c r="X9" i="10"/>
  <c r="V9" i="10"/>
  <c r="T9" i="10"/>
  <c r="R9" i="10"/>
  <c r="P9" i="10"/>
  <c r="N9" i="10"/>
  <c r="L9" i="10"/>
  <c r="J9" i="10"/>
  <c r="H9" i="10"/>
  <c r="F9" i="10"/>
  <c r="D9" i="10"/>
  <c r="Z8" i="10"/>
  <c r="X8" i="10"/>
  <c r="V8" i="10"/>
  <c r="T8" i="10"/>
  <c r="R8" i="10"/>
  <c r="P8" i="10"/>
  <c r="N8" i="10"/>
  <c r="L8" i="10"/>
  <c r="J8" i="10"/>
  <c r="H8" i="10"/>
  <c r="F8" i="10"/>
  <c r="D8" i="10"/>
  <c r="Z7" i="10"/>
  <c r="Z21" i="10" s="1"/>
  <c r="Z25" i="10" s="1"/>
  <c r="X7" i="10"/>
  <c r="X21" i="10" s="1"/>
  <c r="X25" i="10" s="1"/>
  <c r="V7" i="10"/>
  <c r="V21" i="10" s="1"/>
  <c r="V25" i="10" s="1"/>
  <c r="T7" i="10"/>
  <c r="T21" i="10" s="1"/>
  <c r="T25" i="10" s="1"/>
  <c r="R7" i="10"/>
  <c r="R21" i="10" s="1"/>
  <c r="R25" i="10" s="1"/>
  <c r="P7" i="10"/>
  <c r="P21" i="10" s="1"/>
  <c r="P25" i="10" s="1"/>
  <c r="N7" i="10"/>
  <c r="N21" i="10" s="1"/>
  <c r="N25" i="10" s="1"/>
  <c r="L7" i="10"/>
  <c r="L21" i="10" s="1"/>
  <c r="L25" i="10" s="1"/>
  <c r="J7" i="10"/>
  <c r="J21" i="10" s="1"/>
  <c r="J25" i="10" s="1"/>
  <c r="H7" i="10"/>
  <c r="H21" i="10" s="1"/>
  <c r="H25" i="10" s="1"/>
  <c r="F7" i="10"/>
  <c r="F21" i="10" s="1"/>
  <c r="F25" i="10" s="1"/>
  <c r="D7" i="10"/>
  <c r="D21" i="10" s="1"/>
  <c r="D25" i="10" s="1"/>
  <c r="Y36" i="9"/>
  <c r="W36" i="9"/>
  <c r="U36" i="9"/>
  <c r="S36" i="9"/>
  <c r="Q36" i="9"/>
  <c r="O36" i="9"/>
  <c r="M36" i="9"/>
  <c r="K36" i="9"/>
  <c r="I36" i="9"/>
  <c r="G36" i="9"/>
  <c r="E36" i="9"/>
  <c r="C36" i="9"/>
  <c r="Y26" i="9"/>
  <c r="Y37" i="9" s="1"/>
  <c r="W26" i="9"/>
  <c r="W37" i="9" s="1"/>
  <c r="U26" i="9"/>
  <c r="U37" i="9" s="1"/>
  <c r="S26" i="9"/>
  <c r="S37" i="9" s="1"/>
  <c r="Q26" i="9"/>
  <c r="Q37" i="9" s="1"/>
  <c r="O26" i="9"/>
  <c r="O37" i="9" s="1"/>
  <c r="M26" i="9"/>
  <c r="M37" i="9" s="1"/>
  <c r="K26" i="9"/>
  <c r="K37" i="9" s="1"/>
  <c r="I26" i="9"/>
  <c r="I37" i="9" s="1"/>
  <c r="G26" i="9"/>
  <c r="G37" i="9" s="1"/>
  <c r="E26" i="9"/>
  <c r="E37" i="9" s="1"/>
  <c r="C26" i="9"/>
  <c r="C37" i="9" s="1"/>
  <c r="Z24" i="9"/>
  <c r="X24" i="9"/>
  <c r="V24" i="9"/>
  <c r="T24" i="9"/>
  <c r="R24" i="9"/>
  <c r="P24" i="9"/>
  <c r="N24" i="9"/>
  <c r="L24" i="9"/>
  <c r="J24" i="9"/>
  <c r="H24" i="9"/>
  <c r="F24" i="9"/>
  <c r="D24" i="9"/>
  <c r="Z23" i="9"/>
  <c r="X23" i="9"/>
  <c r="V23" i="9"/>
  <c r="T23" i="9"/>
  <c r="R23" i="9"/>
  <c r="P23" i="9"/>
  <c r="N23" i="9"/>
  <c r="L23" i="9"/>
  <c r="J23" i="9"/>
  <c r="H23" i="9"/>
  <c r="F23" i="9"/>
  <c r="D23" i="9"/>
  <c r="Z22" i="9"/>
  <c r="X22" i="9"/>
  <c r="V22" i="9"/>
  <c r="T22" i="9"/>
  <c r="R22" i="9"/>
  <c r="P22" i="9"/>
  <c r="N22" i="9"/>
  <c r="L22" i="9"/>
  <c r="J22" i="9"/>
  <c r="H22" i="9"/>
  <c r="F22" i="9"/>
  <c r="D22" i="9"/>
  <c r="Z20" i="9"/>
  <c r="X20" i="9"/>
  <c r="V20" i="9"/>
  <c r="T20" i="9"/>
  <c r="R20" i="9"/>
  <c r="P20" i="9"/>
  <c r="N20" i="9"/>
  <c r="L20" i="9"/>
  <c r="J20" i="9"/>
  <c r="H20" i="9"/>
  <c r="F20" i="9"/>
  <c r="D20" i="9"/>
  <c r="Z19" i="9"/>
  <c r="X19" i="9"/>
  <c r="V19" i="9"/>
  <c r="T19" i="9"/>
  <c r="R19" i="9"/>
  <c r="P19" i="9"/>
  <c r="N19" i="9"/>
  <c r="L19" i="9"/>
  <c r="J19" i="9"/>
  <c r="H19" i="9"/>
  <c r="F19" i="9"/>
  <c r="D19" i="9"/>
  <c r="Z18" i="9"/>
  <c r="X18" i="9"/>
  <c r="V18" i="9"/>
  <c r="T18" i="9"/>
  <c r="R18" i="9"/>
  <c r="P18" i="9"/>
  <c r="N18" i="9"/>
  <c r="L18" i="9"/>
  <c r="J18" i="9"/>
  <c r="H18" i="9"/>
  <c r="F18" i="9"/>
  <c r="D18" i="9"/>
  <c r="Z17" i="9"/>
  <c r="X17" i="9"/>
  <c r="V17" i="9"/>
  <c r="T17" i="9"/>
  <c r="R17" i="9"/>
  <c r="P17" i="9"/>
  <c r="N17" i="9"/>
  <c r="L17" i="9"/>
  <c r="J17" i="9"/>
  <c r="H17" i="9"/>
  <c r="F17" i="9"/>
  <c r="D17" i="9"/>
  <c r="Z16" i="9"/>
  <c r="X16" i="9"/>
  <c r="V16" i="9"/>
  <c r="T16" i="9"/>
  <c r="R16" i="9"/>
  <c r="P16" i="9"/>
  <c r="N16" i="9"/>
  <c r="L16" i="9"/>
  <c r="J16" i="9"/>
  <c r="H16" i="9"/>
  <c r="F16" i="9"/>
  <c r="D16" i="9"/>
  <c r="Z15" i="9"/>
  <c r="X15" i="9"/>
  <c r="V15" i="9"/>
  <c r="T15" i="9"/>
  <c r="R15" i="9"/>
  <c r="P15" i="9"/>
  <c r="N15" i="9"/>
  <c r="L15" i="9"/>
  <c r="J15" i="9"/>
  <c r="H15" i="9"/>
  <c r="F15" i="9"/>
  <c r="D15" i="9"/>
  <c r="Z14" i="9"/>
  <c r="X14" i="9"/>
  <c r="V14" i="9"/>
  <c r="T14" i="9"/>
  <c r="R14" i="9"/>
  <c r="P14" i="9"/>
  <c r="N14" i="9"/>
  <c r="L14" i="9"/>
  <c r="J14" i="9"/>
  <c r="H14" i="9"/>
  <c r="F14" i="9"/>
  <c r="D14" i="9"/>
  <c r="Z13" i="9"/>
  <c r="X13" i="9"/>
  <c r="V13" i="9"/>
  <c r="T13" i="9"/>
  <c r="R13" i="9"/>
  <c r="P13" i="9"/>
  <c r="N13" i="9"/>
  <c r="L13" i="9"/>
  <c r="J13" i="9"/>
  <c r="H13" i="9"/>
  <c r="F13" i="9"/>
  <c r="D13" i="9"/>
  <c r="Z12" i="9"/>
  <c r="X12" i="9"/>
  <c r="V12" i="9"/>
  <c r="T12" i="9"/>
  <c r="R12" i="9"/>
  <c r="P12" i="9"/>
  <c r="N12" i="9"/>
  <c r="L12" i="9"/>
  <c r="J12" i="9"/>
  <c r="H12" i="9"/>
  <c r="F12" i="9"/>
  <c r="D12" i="9"/>
  <c r="Z11" i="9"/>
  <c r="X11" i="9"/>
  <c r="V11" i="9"/>
  <c r="T11" i="9"/>
  <c r="R11" i="9"/>
  <c r="P11" i="9"/>
  <c r="N11" i="9"/>
  <c r="L11" i="9"/>
  <c r="J11" i="9"/>
  <c r="H11" i="9"/>
  <c r="F11" i="9"/>
  <c r="D11" i="9"/>
  <c r="Z10" i="9"/>
  <c r="X10" i="9"/>
  <c r="V10" i="9"/>
  <c r="T10" i="9"/>
  <c r="R10" i="9"/>
  <c r="P10" i="9"/>
  <c r="N10" i="9"/>
  <c r="L10" i="9"/>
  <c r="J10" i="9"/>
  <c r="H10" i="9"/>
  <c r="F10" i="9"/>
  <c r="D10" i="9"/>
  <c r="Z9" i="9"/>
  <c r="X9" i="9"/>
  <c r="V9" i="9"/>
  <c r="T9" i="9"/>
  <c r="R9" i="9"/>
  <c r="P9" i="9"/>
  <c r="N9" i="9"/>
  <c r="L9" i="9"/>
  <c r="J9" i="9"/>
  <c r="H9" i="9"/>
  <c r="F9" i="9"/>
  <c r="D9" i="9"/>
  <c r="Z8" i="9"/>
  <c r="X8" i="9"/>
  <c r="V8" i="9"/>
  <c r="T8" i="9"/>
  <c r="R8" i="9"/>
  <c r="P8" i="9"/>
  <c r="N8" i="9"/>
  <c r="L8" i="9"/>
  <c r="J8" i="9"/>
  <c r="H8" i="9"/>
  <c r="F8" i="9"/>
  <c r="D8" i="9"/>
  <c r="Z7" i="9"/>
  <c r="Z21" i="9" s="1"/>
  <c r="Z25" i="9" s="1"/>
  <c r="X7" i="9"/>
  <c r="X21" i="9" s="1"/>
  <c r="X25" i="9" s="1"/>
  <c r="V7" i="9"/>
  <c r="V21" i="9" s="1"/>
  <c r="V25" i="9" s="1"/>
  <c r="T7" i="9"/>
  <c r="T21" i="9" s="1"/>
  <c r="T25" i="9" s="1"/>
  <c r="R7" i="9"/>
  <c r="R21" i="9" s="1"/>
  <c r="R25" i="9" s="1"/>
  <c r="P7" i="9"/>
  <c r="P21" i="9" s="1"/>
  <c r="P25" i="9" s="1"/>
  <c r="N7" i="9"/>
  <c r="N21" i="9" s="1"/>
  <c r="N25" i="9" s="1"/>
  <c r="L7" i="9"/>
  <c r="L21" i="9" s="1"/>
  <c r="L25" i="9" s="1"/>
  <c r="J7" i="9"/>
  <c r="J21" i="9" s="1"/>
  <c r="J25" i="9" s="1"/>
  <c r="H7" i="9"/>
  <c r="H21" i="9" s="1"/>
  <c r="H25" i="9" s="1"/>
  <c r="F7" i="9"/>
  <c r="F21" i="9" s="1"/>
  <c r="F25" i="9" s="1"/>
  <c r="D7" i="9"/>
  <c r="D21" i="9" s="1"/>
  <c r="D25" i="9" s="1"/>
  <c r="Y36" i="8"/>
  <c r="W36" i="8"/>
  <c r="U36" i="8"/>
  <c r="S36" i="8"/>
  <c r="Q36" i="8"/>
  <c r="O36" i="8"/>
  <c r="M36" i="8"/>
  <c r="K36" i="8"/>
  <c r="I36" i="8"/>
  <c r="G36" i="8"/>
  <c r="E36" i="8"/>
  <c r="C36" i="8"/>
  <c r="Y26" i="8"/>
  <c r="Y37" i="8" s="1"/>
  <c r="W26" i="8"/>
  <c r="W37" i="8" s="1"/>
  <c r="U26" i="8"/>
  <c r="U37" i="8" s="1"/>
  <c r="S26" i="8"/>
  <c r="S37" i="8" s="1"/>
  <c r="Q26" i="8"/>
  <c r="Q37" i="8" s="1"/>
  <c r="O26" i="8"/>
  <c r="O37" i="8" s="1"/>
  <c r="M26" i="8"/>
  <c r="M37" i="8" s="1"/>
  <c r="K26" i="8"/>
  <c r="K37" i="8" s="1"/>
  <c r="I26" i="8"/>
  <c r="I37" i="8" s="1"/>
  <c r="G26" i="8"/>
  <c r="G37" i="8" s="1"/>
  <c r="E26" i="8"/>
  <c r="E37" i="8" s="1"/>
  <c r="C26" i="8"/>
  <c r="C37" i="8" s="1"/>
  <c r="Z24" i="8"/>
  <c r="X24" i="8"/>
  <c r="V24" i="8"/>
  <c r="T24" i="8"/>
  <c r="R24" i="8"/>
  <c r="P24" i="8"/>
  <c r="N24" i="8"/>
  <c r="L24" i="8"/>
  <c r="J24" i="8"/>
  <c r="H24" i="8"/>
  <c r="F24" i="8"/>
  <c r="D24" i="8"/>
  <c r="Z23" i="8"/>
  <c r="X23" i="8"/>
  <c r="V23" i="8"/>
  <c r="T23" i="8"/>
  <c r="R23" i="8"/>
  <c r="P23" i="8"/>
  <c r="N23" i="8"/>
  <c r="L23" i="8"/>
  <c r="J23" i="8"/>
  <c r="H23" i="8"/>
  <c r="F23" i="8"/>
  <c r="D23" i="8"/>
  <c r="Z22" i="8"/>
  <c r="X22" i="8"/>
  <c r="V22" i="8"/>
  <c r="T22" i="8"/>
  <c r="R22" i="8"/>
  <c r="P22" i="8"/>
  <c r="N22" i="8"/>
  <c r="L22" i="8"/>
  <c r="J22" i="8"/>
  <c r="H22" i="8"/>
  <c r="F22" i="8"/>
  <c r="D22" i="8"/>
  <c r="Z20" i="8"/>
  <c r="X20" i="8"/>
  <c r="V20" i="8"/>
  <c r="T20" i="8"/>
  <c r="R20" i="8"/>
  <c r="P20" i="8"/>
  <c r="N20" i="8"/>
  <c r="L20" i="8"/>
  <c r="J20" i="8"/>
  <c r="H20" i="8"/>
  <c r="F20" i="8"/>
  <c r="D20" i="8"/>
  <c r="Z19" i="8"/>
  <c r="X19" i="8"/>
  <c r="V19" i="8"/>
  <c r="T19" i="8"/>
  <c r="R19" i="8"/>
  <c r="P19" i="8"/>
  <c r="N19" i="8"/>
  <c r="L19" i="8"/>
  <c r="J19" i="8"/>
  <c r="H19" i="8"/>
  <c r="F19" i="8"/>
  <c r="D19" i="8"/>
  <c r="Z18" i="8"/>
  <c r="X18" i="8"/>
  <c r="V18" i="8"/>
  <c r="T18" i="8"/>
  <c r="R18" i="8"/>
  <c r="P18" i="8"/>
  <c r="N18" i="8"/>
  <c r="L18" i="8"/>
  <c r="J18" i="8"/>
  <c r="H18" i="8"/>
  <c r="F18" i="8"/>
  <c r="D18" i="8"/>
  <c r="Z17" i="8"/>
  <c r="X17" i="8"/>
  <c r="V17" i="8"/>
  <c r="T17" i="8"/>
  <c r="R17" i="8"/>
  <c r="P17" i="8"/>
  <c r="N17" i="8"/>
  <c r="L17" i="8"/>
  <c r="J17" i="8"/>
  <c r="H17" i="8"/>
  <c r="F17" i="8"/>
  <c r="D17" i="8"/>
  <c r="Z16" i="8"/>
  <c r="X16" i="8"/>
  <c r="V16" i="8"/>
  <c r="T16" i="8"/>
  <c r="R16" i="8"/>
  <c r="P16" i="8"/>
  <c r="N16" i="8"/>
  <c r="L16" i="8"/>
  <c r="J16" i="8"/>
  <c r="H16" i="8"/>
  <c r="F16" i="8"/>
  <c r="D16" i="8"/>
  <c r="Z15" i="8"/>
  <c r="X15" i="8"/>
  <c r="V15" i="8"/>
  <c r="T15" i="8"/>
  <c r="R15" i="8"/>
  <c r="P15" i="8"/>
  <c r="N15" i="8"/>
  <c r="L15" i="8"/>
  <c r="J15" i="8"/>
  <c r="H15" i="8"/>
  <c r="F15" i="8"/>
  <c r="D15" i="8"/>
  <c r="Z14" i="8"/>
  <c r="X14" i="8"/>
  <c r="V14" i="8"/>
  <c r="T14" i="8"/>
  <c r="R14" i="8"/>
  <c r="P14" i="8"/>
  <c r="N14" i="8"/>
  <c r="L14" i="8"/>
  <c r="J14" i="8"/>
  <c r="H14" i="8"/>
  <c r="F14" i="8"/>
  <c r="D14" i="8"/>
  <c r="Z13" i="8"/>
  <c r="X13" i="8"/>
  <c r="V13" i="8"/>
  <c r="T13" i="8"/>
  <c r="R13" i="8"/>
  <c r="P13" i="8"/>
  <c r="N13" i="8"/>
  <c r="L13" i="8"/>
  <c r="J13" i="8"/>
  <c r="H13" i="8"/>
  <c r="F13" i="8"/>
  <c r="D13" i="8"/>
  <c r="Z12" i="8"/>
  <c r="X12" i="8"/>
  <c r="V12" i="8"/>
  <c r="T12" i="8"/>
  <c r="R12" i="8"/>
  <c r="P12" i="8"/>
  <c r="N12" i="8"/>
  <c r="L12" i="8"/>
  <c r="J12" i="8"/>
  <c r="H12" i="8"/>
  <c r="F12" i="8"/>
  <c r="D12" i="8"/>
  <c r="Z11" i="8"/>
  <c r="X11" i="8"/>
  <c r="V11" i="8"/>
  <c r="T11" i="8"/>
  <c r="R11" i="8"/>
  <c r="P11" i="8"/>
  <c r="N11" i="8"/>
  <c r="L11" i="8"/>
  <c r="J11" i="8"/>
  <c r="H11" i="8"/>
  <c r="F11" i="8"/>
  <c r="D11" i="8"/>
  <c r="Z10" i="8"/>
  <c r="X10" i="8"/>
  <c r="V10" i="8"/>
  <c r="T10" i="8"/>
  <c r="R10" i="8"/>
  <c r="P10" i="8"/>
  <c r="N10" i="8"/>
  <c r="L10" i="8"/>
  <c r="J10" i="8"/>
  <c r="H10" i="8"/>
  <c r="F10" i="8"/>
  <c r="D10" i="8"/>
  <c r="Z9" i="8"/>
  <c r="X9" i="8"/>
  <c r="V9" i="8"/>
  <c r="T9" i="8"/>
  <c r="R9" i="8"/>
  <c r="P9" i="8"/>
  <c r="N9" i="8"/>
  <c r="L9" i="8"/>
  <c r="J9" i="8"/>
  <c r="H9" i="8"/>
  <c r="F9" i="8"/>
  <c r="D9" i="8"/>
  <c r="Z8" i="8"/>
  <c r="X8" i="8"/>
  <c r="V8" i="8"/>
  <c r="T8" i="8"/>
  <c r="R8" i="8"/>
  <c r="P8" i="8"/>
  <c r="N8" i="8"/>
  <c r="L8" i="8"/>
  <c r="J8" i="8"/>
  <c r="H8" i="8"/>
  <c r="F8" i="8"/>
  <c r="D8" i="8"/>
  <c r="Z7" i="8"/>
  <c r="Z21" i="8" s="1"/>
  <c r="Z25" i="8" s="1"/>
  <c r="X7" i="8"/>
  <c r="X21" i="8" s="1"/>
  <c r="X25" i="8" s="1"/>
  <c r="V7" i="8"/>
  <c r="V21" i="8" s="1"/>
  <c r="V25" i="8" s="1"/>
  <c r="T7" i="8"/>
  <c r="T21" i="8" s="1"/>
  <c r="T25" i="8" s="1"/>
  <c r="R7" i="8"/>
  <c r="R21" i="8" s="1"/>
  <c r="R25" i="8" s="1"/>
  <c r="P7" i="8"/>
  <c r="P21" i="8" s="1"/>
  <c r="P25" i="8" s="1"/>
  <c r="N7" i="8"/>
  <c r="N21" i="8" s="1"/>
  <c r="N25" i="8" s="1"/>
  <c r="L7" i="8"/>
  <c r="L21" i="8" s="1"/>
  <c r="L25" i="8" s="1"/>
  <c r="J7" i="8"/>
  <c r="J21" i="8" s="1"/>
  <c r="J25" i="8" s="1"/>
  <c r="H7" i="8"/>
  <c r="H21" i="8" s="1"/>
  <c r="H25" i="8" s="1"/>
  <c r="F7" i="8"/>
  <c r="F21" i="8" s="1"/>
  <c r="F25" i="8" s="1"/>
  <c r="D7" i="8"/>
  <c r="D21" i="8" s="1"/>
  <c r="D25" i="8" s="1"/>
  <c r="Y36" i="7"/>
  <c r="W36" i="7"/>
  <c r="U36" i="7"/>
  <c r="S36" i="7"/>
  <c r="Q36" i="7"/>
  <c r="O36" i="7"/>
  <c r="M36" i="7"/>
  <c r="K36" i="7"/>
  <c r="I36" i="7"/>
  <c r="G36" i="7"/>
  <c r="E36" i="7"/>
  <c r="C36" i="7"/>
  <c r="Y26" i="7"/>
  <c r="Y37" i="7" s="1"/>
  <c r="W26" i="7"/>
  <c r="W37" i="7" s="1"/>
  <c r="U26" i="7"/>
  <c r="U37" i="7" s="1"/>
  <c r="S26" i="7"/>
  <c r="S37" i="7" s="1"/>
  <c r="Q26" i="7"/>
  <c r="Q37" i="7" s="1"/>
  <c r="O26" i="7"/>
  <c r="O37" i="7" s="1"/>
  <c r="M26" i="7"/>
  <c r="M37" i="7" s="1"/>
  <c r="K26" i="7"/>
  <c r="K37" i="7" s="1"/>
  <c r="I26" i="7"/>
  <c r="I37" i="7" s="1"/>
  <c r="G26" i="7"/>
  <c r="G37" i="7" s="1"/>
  <c r="E26" i="7"/>
  <c r="E37" i="7" s="1"/>
  <c r="C26" i="7"/>
  <c r="C37" i="7" s="1"/>
  <c r="Z24" i="7"/>
  <c r="X24" i="7"/>
  <c r="V24" i="7"/>
  <c r="T24" i="7"/>
  <c r="R24" i="7"/>
  <c r="P24" i="7"/>
  <c r="N24" i="7"/>
  <c r="L24" i="7"/>
  <c r="J24" i="7"/>
  <c r="H24" i="7"/>
  <c r="F24" i="7"/>
  <c r="D24" i="7"/>
  <c r="Z23" i="7"/>
  <c r="X23" i="7"/>
  <c r="V23" i="7"/>
  <c r="T23" i="7"/>
  <c r="R23" i="7"/>
  <c r="P23" i="7"/>
  <c r="N23" i="7"/>
  <c r="L23" i="7"/>
  <c r="J23" i="7"/>
  <c r="H23" i="7"/>
  <c r="F23" i="7"/>
  <c r="D23" i="7"/>
  <c r="Z22" i="7"/>
  <c r="X22" i="7"/>
  <c r="V22" i="7"/>
  <c r="T22" i="7"/>
  <c r="R22" i="7"/>
  <c r="P22" i="7"/>
  <c r="N22" i="7"/>
  <c r="L22" i="7"/>
  <c r="J22" i="7"/>
  <c r="H22" i="7"/>
  <c r="F22" i="7"/>
  <c r="D22" i="7"/>
  <c r="Z20" i="7"/>
  <c r="X20" i="7"/>
  <c r="V20" i="7"/>
  <c r="T20" i="7"/>
  <c r="R20" i="7"/>
  <c r="P20" i="7"/>
  <c r="N20" i="7"/>
  <c r="L20" i="7"/>
  <c r="J20" i="7"/>
  <c r="H20" i="7"/>
  <c r="F20" i="7"/>
  <c r="D20" i="7"/>
  <c r="Z19" i="7"/>
  <c r="X19" i="7"/>
  <c r="V19" i="7"/>
  <c r="T19" i="7"/>
  <c r="R19" i="7"/>
  <c r="P19" i="7"/>
  <c r="N19" i="7"/>
  <c r="L19" i="7"/>
  <c r="J19" i="7"/>
  <c r="H19" i="7"/>
  <c r="F19" i="7"/>
  <c r="D19" i="7"/>
  <c r="Z18" i="7"/>
  <c r="X18" i="7"/>
  <c r="V18" i="7"/>
  <c r="T18" i="7"/>
  <c r="R18" i="7"/>
  <c r="P18" i="7"/>
  <c r="N18" i="7"/>
  <c r="L18" i="7"/>
  <c r="J18" i="7"/>
  <c r="H18" i="7"/>
  <c r="F18" i="7"/>
  <c r="D18" i="7"/>
  <c r="Z17" i="7"/>
  <c r="X17" i="7"/>
  <c r="V17" i="7"/>
  <c r="T17" i="7"/>
  <c r="R17" i="7"/>
  <c r="P17" i="7"/>
  <c r="N17" i="7"/>
  <c r="L17" i="7"/>
  <c r="J17" i="7"/>
  <c r="H17" i="7"/>
  <c r="F17" i="7"/>
  <c r="D17" i="7"/>
  <c r="Z16" i="7"/>
  <c r="X16" i="7"/>
  <c r="V16" i="7"/>
  <c r="T16" i="7"/>
  <c r="R16" i="7"/>
  <c r="P16" i="7"/>
  <c r="N16" i="7"/>
  <c r="L16" i="7"/>
  <c r="J16" i="7"/>
  <c r="H16" i="7"/>
  <c r="F16" i="7"/>
  <c r="D16" i="7"/>
  <c r="Z15" i="7"/>
  <c r="X15" i="7"/>
  <c r="V15" i="7"/>
  <c r="T15" i="7"/>
  <c r="R15" i="7"/>
  <c r="P15" i="7"/>
  <c r="N15" i="7"/>
  <c r="L15" i="7"/>
  <c r="J15" i="7"/>
  <c r="H15" i="7"/>
  <c r="F15" i="7"/>
  <c r="D15" i="7"/>
  <c r="Z14" i="7"/>
  <c r="X14" i="7"/>
  <c r="V14" i="7"/>
  <c r="T14" i="7"/>
  <c r="R14" i="7"/>
  <c r="P14" i="7"/>
  <c r="N14" i="7"/>
  <c r="L14" i="7"/>
  <c r="J14" i="7"/>
  <c r="H14" i="7"/>
  <c r="F14" i="7"/>
  <c r="D14" i="7"/>
  <c r="Z13" i="7"/>
  <c r="X13" i="7"/>
  <c r="V13" i="7"/>
  <c r="T13" i="7"/>
  <c r="R13" i="7"/>
  <c r="P13" i="7"/>
  <c r="N13" i="7"/>
  <c r="L13" i="7"/>
  <c r="J13" i="7"/>
  <c r="H13" i="7"/>
  <c r="F13" i="7"/>
  <c r="D13" i="7"/>
  <c r="Z12" i="7"/>
  <c r="X12" i="7"/>
  <c r="V12" i="7"/>
  <c r="T12" i="7"/>
  <c r="R12" i="7"/>
  <c r="P12" i="7"/>
  <c r="N12" i="7"/>
  <c r="L12" i="7"/>
  <c r="J12" i="7"/>
  <c r="H12" i="7"/>
  <c r="F12" i="7"/>
  <c r="D12" i="7"/>
  <c r="Z11" i="7"/>
  <c r="X11" i="7"/>
  <c r="V11" i="7"/>
  <c r="T11" i="7"/>
  <c r="R11" i="7"/>
  <c r="P11" i="7"/>
  <c r="N11" i="7"/>
  <c r="L11" i="7"/>
  <c r="J11" i="7"/>
  <c r="H11" i="7"/>
  <c r="F11" i="7"/>
  <c r="D11" i="7"/>
  <c r="Z10" i="7"/>
  <c r="X10" i="7"/>
  <c r="V10" i="7"/>
  <c r="T10" i="7"/>
  <c r="R10" i="7"/>
  <c r="P10" i="7"/>
  <c r="N10" i="7"/>
  <c r="L10" i="7"/>
  <c r="J10" i="7"/>
  <c r="H10" i="7"/>
  <c r="F10" i="7"/>
  <c r="D10" i="7"/>
  <c r="Z9" i="7"/>
  <c r="X9" i="7"/>
  <c r="V9" i="7"/>
  <c r="T9" i="7"/>
  <c r="R9" i="7"/>
  <c r="P9" i="7"/>
  <c r="N9" i="7"/>
  <c r="L9" i="7"/>
  <c r="J9" i="7"/>
  <c r="H9" i="7"/>
  <c r="F9" i="7"/>
  <c r="D9" i="7"/>
  <c r="Z8" i="7"/>
  <c r="X8" i="7"/>
  <c r="V8" i="7"/>
  <c r="T8" i="7"/>
  <c r="R8" i="7"/>
  <c r="P8" i="7"/>
  <c r="N8" i="7"/>
  <c r="L8" i="7"/>
  <c r="J8" i="7"/>
  <c r="H8" i="7"/>
  <c r="F8" i="7"/>
  <c r="D8" i="7"/>
  <c r="Z7" i="7"/>
  <c r="Z21" i="7" s="1"/>
  <c r="Z25" i="7" s="1"/>
  <c r="X7" i="7"/>
  <c r="X21" i="7" s="1"/>
  <c r="X25" i="7" s="1"/>
  <c r="V7" i="7"/>
  <c r="V21" i="7" s="1"/>
  <c r="V25" i="7" s="1"/>
  <c r="T7" i="7"/>
  <c r="T21" i="7" s="1"/>
  <c r="T25" i="7" s="1"/>
  <c r="R7" i="7"/>
  <c r="R21" i="7" s="1"/>
  <c r="R25" i="7" s="1"/>
  <c r="P7" i="7"/>
  <c r="P21" i="7" s="1"/>
  <c r="P25" i="7" s="1"/>
  <c r="N7" i="7"/>
  <c r="N21" i="7" s="1"/>
  <c r="N25" i="7" s="1"/>
  <c r="L7" i="7"/>
  <c r="L21" i="7" s="1"/>
  <c r="L25" i="7" s="1"/>
  <c r="J7" i="7"/>
  <c r="J21" i="7" s="1"/>
  <c r="J25" i="7" s="1"/>
  <c r="H7" i="7"/>
  <c r="H21" i="7" s="1"/>
  <c r="H25" i="7" s="1"/>
  <c r="F7" i="7"/>
  <c r="F21" i="7" s="1"/>
  <c r="F25" i="7" s="1"/>
  <c r="D7" i="7"/>
  <c r="D21" i="7" s="1"/>
  <c r="D25" i="7" s="1"/>
  <c r="Y36" i="6"/>
  <c r="W36" i="6"/>
  <c r="U36" i="6"/>
  <c r="S36" i="6"/>
  <c r="Q36" i="6"/>
  <c r="O36" i="6"/>
  <c r="M36" i="6"/>
  <c r="K36" i="6"/>
  <c r="I36" i="6"/>
  <c r="G36" i="6"/>
  <c r="E36" i="6"/>
  <c r="C36" i="6"/>
  <c r="Y26" i="6"/>
  <c r="Y37" i="6" s="1"/>
  <c r="W26" i="6"/>
  <c r="W37" i="6" s="1"/>
  <c r="U26" i="6"/>
  <c r="U37" i="6" s="1"/>
  <c r="S26" i="6"/>
  <c r="S37" i="6" s="1"/>
  <c r="Q26" i="6"/>
  <c r="Q37" i="6" s="1"/>
  <c r="O26" i="6"/>
  <c r="O37" i="6" s="1"/>
  <c r="M26" i="6"/>
  <c r="M37" i="6" s="1"/>
  <c r="K26" i="6"/>
  <c r="K37" i="6" s="1"/>
  <c r="I26" i="6"/>
  <c r="I37" i="6" s="1"/>
  <c r="G26" i="6"/>
  <c r="G37" i="6" s="1"/>
  <c r="E26" i="6"/>
  <c r="E37" i="6" s="1"/>
  <c r="C26" i="6"/>
  <c r="C37" i="6" s="1"/>
  <c r="Z24" i="6"/>
  <c r="X24" i="6"/>
  <c r="V24" i="6"/>
  <c r="T24" i="6"/>
  <c r="R24" i="6"/>
  <c r="P24" i="6"/>
  <c r="N24" i="6"/>
  <c r="L24" i="6"/>
  <c r="J24" i="6"/>
  <c r="H24" i="6"/>
  <c r="F24" i="6"/>
  <c r="D24" i="6"/>
  <c r="Z23" i="6"/>
  <c r="X23" i="6"/>
  <c r="V23" i="6"/>
  <c r="T23" i="6"/>
  <c r="R23" i="6"/>
  <c r="P23" i="6"/>
  <c r="N23" i="6"/>
  <c r="L23" i="6"/>
  <c r="J23" i="6"/>
  <c r="H23" i="6"/>
  <c r="F23" i="6"/>
  <c r="D23" i="6"/>
  <c r="Z22" i="6"/>
  <c r="X22" i="6"/>
  <c r="V22" i="6"/>
  <c r="T22" i="6"/>
  <c r="R22" i="6"/>
  <c r="P22" i="6"/>
  <c r="N22" i="6"/>
  <c r="L22" i="6"/>
  <c r="J22" i="6"/>
  <c r="H22" i="6"/>
  <c r="F22" i="6"/>
  <c r="D22" i="6"/>
  <c r="Z20" i="6"/>
  <c r="X20" i="6"/>
  <c r="V20" i="6"/>
  <c r="T20" i="6"/>
  <c r="R20" i="6"/>
  <c r="P20" i="6"/>
  <c r="N20" i="6"/>
  <c r="L20" i="6"/>
  <c r="J20" i="6"/>
  <c r="H20" i="6"/>
  <c r="F20" i="6"/>
  <c r="D20" i="6"/>
  <c r="Z19" i="6"/>
  <c r="X19" i="6"/>
  <c r="V19" i="6"/>
  <c r="T19" i="6"/>
  <c r="R19" i="6"/>
  <c r="P19" i="6"/>
  <c r="N19" i="6"/>
  <c r="L19" i="6"/>
  <c r="J19" i="6"/>
  <c r="H19" i="6"/>
  <c r="F19" i="6"/>
  <c r="D19" i="6"/>
  <c r="Z18" i="6"/>
  <c r="X18" i="6"/>
  <c r="V18" i="6"/>
  <c r="T18" i="6"/>
  <c r="R18" i="6"/>
  <c r="P18" i="6"/>
  <c r="N18" i="6"/>
  <c r="L18" i="6"/>
  <c r="J18" i="6"/>
  <c r="H18" i="6"/>
  <c r="F18" i="6"/>
  <c r="D18" i="6"/>
  <c r="Z17" i="6"/>
  <c r="X17" i="6"/>
  <c r="V17" i="6"/>
  <c r="T17" i="6"/>
  <c r="R17" i="6"/>
  <c r="P17" i="6"/>
  <c r="N17" i="6"/>
  <c r="L17" i="6"/>
  <c r="J17" i="6"/>
  <c r="H17" i="6"/>
  <c r="F17" i="6"/>
  <c r="D17" i="6"/>
  <c r="Z16" i="6"/>
  <c r="X16" i="6"/>
  <c r="V16" i="6"/>
  <c r="T16" i="6"/>
  <c r="R16" i="6"/>
  <c r="P16" i="6"/>
  <c r="N16" i="6"/>
  <c r="L16" i="6"/>
  <c r="J16" i="6"/>
  <c r="H16" i="6"/>
  <c r="F16" i="6"/>
  <c r="D16" i="6"/>
  <c r="Z15" i="6"/>
  <c r="X15" i="6"/>
  <c r="V15" i="6"/>
  <c r="T15" i="6"/>
  <c r="R15" i="6"/>
  <c r="P15" i="6"/>
  <c r="N15" i="6"/>
  <c r="L15" i="6"/>
  <c r="J15" i="6"/>
  <c r="H15" i="6"/>
  <c r="F15" i="6"/>
  <c r="D15" i="6"/>
  <c r="Z14" i="6"/>
  <c r="X14" i="6"/>
  <c r="V14" i="6"/>
  <c r="T14" i="6"/>
  <c r="R14" i="6"/>
  <c r="P14" i="6"/>
  <c r="N14" i="6"/>
  <c r="L14" i="6"/>
  <c r="J14" i="6"/>
  <c r="H14" i="6"/>
  <c r="F14" i="6"/>
  <c r="D14" i="6"/>
  <c r="Z13" i="6"/>
  <c r="X13" i="6"/>
  <c r="V13" i="6"/>
  <c r="T13" i="6"/>
  <c r="R13" i="6"/>
  <c r="P13" i="6"/>
  <c r="N13" i="6"/>
  <c r="L13" i="6"/>
  <c r="J13" i="6"/>
  <c r="H13" i="6"/>
  <c r="F13" i="6"/>
  <c r="D13" i="6"/>
  <c r="Z12" i="6"/>
  <c r="X12" i="6"/>
  <c r="V12" i="6"/>
  <c r="T12" i="6"/>
  <c r="R12" i="6"/>
  <c r="P12" i="6"/>
  <c r="N12" i="6"/>
  <c r="L12" i="6"/>
  <c r="J12" i="6"/>
  <c r="H12" i="6"/>
  <c r="F12" i="6"/>
  <c r="D12" i="6"/>
  <c r="Z11" i="6"/>
  <c r="X11" i="6"/>
  <c r="V11" i="6"/>
  <c r="T11" i="6"/>
  <c r="R11" i="6"/>
  <c r="P11" i="6"/>
  <c r="N11" i="6"/>
  <c r="L11" i="6"/>
  <c r="J11" i="6"/>
  <c r="H11" i="6"/>
  <c r="F11" i="6"/>
  <c r="D11" i="6"/>
  <c r="Z10" i="6"/>
  <c r="X10" i="6"/>
  <c r="V10" i="6"/>
  <c r="T10" i="6"/>
  <c r="R10" i="6"/>
  <c r="P10" i="6"/>
  <c r="N10" i="6"/>
  <c r="L10" i="6"/>
  <c r="J10" i="6"/>
  <c r="H10" i="6"/>
  <c r="F10" i="6"/>
  <c r="D10" i="6"/>
  <c r="Z9" i="6"/>
  <c r="X9" i="6"/>
  <c r="V9" i="6"/>
  <c r="T9" i="6"/>
  <c r="R9" i="6"/>
  <c r="P9" i="6"/>
  <c r="N9" i="6"/>
  <c r="L9" i="6"/>
  <c r="J9" i="6"/>
  <c r="H9" i="6"/>
  <c r="F9" i="6"/>
  <c r="D9" i="6"/>
  <c r="Z8" i="6"/>
  <c r="X8" i="6"/>
  <c r="V8" i="6"/>
  <c r="T8" i="6"/>
  <c r="R8" i="6"/>
  <c r="P8" i="6"/>
  <c r="N8" i="6"/>
  <c r="L8" i="6"/>
  <c r="J8" i="6"/>
  <c r="H8" i="6"/>
  <c r="F8" i="6"/>
  <c r="D8" i="6"/>
  <c r="Z7" i="6"/>
  <c r="Z21" i="6" s="1"/>
  <c r="Z25" i="6" s="1"/>
  <c r="X7" i="6"/>
  <c r="X21" i="6" s="1"/>
  <c r="X25" i="6" s="1"/>
  <c r="V7" i="6"/>
  <c r="V21" i="6" s="1"/>
  <c r="V25" i="6" s="1"/>
  <c r="T7" i="6"/>
  <c r="T21" i="6" s="1"/>
  <c r="T25" i="6" s="1"/>
  <c r="R7" i="6"/>
  <c r="R21" i="6" s="1"/>
  <c r="R25" i="6" s="1"/>
  <c r="P7" i="6"/>
  <c r="P21" i="6" s="1"/>
  <c r="P25" i="6" s="1"/>
  <c r="N7" i="6"/>
  <c r="N21" i="6" s="1"/>
  <c r="N25" i="6" s="1"/>
  <c r="L7" i="6"/>
  <c r="L21" i="6" s="1"/>
  <c r="L25" i="6" s="1"/>
  <c r="J7" i="6"/>
  <c r="J21" i="6" s="1"/>
  <c r="J25" i="6" s="1"/>
  <c r="H7" i="6"/>
  <c r="H21" i="6" s="1"/>
  <c r="H25" i="6" s="1"/>
  <c r="F7" i="6"/>
  <c r="F21" i="6" s="1"/>
  <c r="F25" i="6" s="1"/>
  <c r="D7" i="6"/>
  <c r="D21" i="6" s="1"/>
  <c r="D25" i="6" s="1"/>
  <c r="Y36" i="5"/>
  <c r="W36" i="5"/>
  <c r="U36" i="5"/>
  <c r="S36" i="5"/>
  <c r="Q36" i="5"/>
  <c r="O36" i="5"/>
  <c r="M36" i="5"/>
  <c r="K36" i="5"/>
  <c r="I36" i="5"/>
  <c r="G36" i="5"/>
  <c r="E36" i="5"/>
  <c r="C36" i="5"/>
  <c r="Y26" i="5"/>
  <c r="Y37" i="5" s="1"/>
  <c r="W26" i="5"/>
  <c r="W37" i="5" s="1"/>
  <c r="U26" i="5"/>
  <c r="U37" i="5" s="1"/>
  <c r="S26" i="5"/>
  <c r="S37" i="5" s="1"/>
  <c r="Q26" i="5"/>
  <c r="Q37" i="5" s="1"/>
  <c r="O26" i="5"/>
  <c r="O37" i="5" s="1"/>
  <c r="M26" i="5"/>
  <c r="M37" i="5" s="1"/>
  <c r="K26" i="5"/>
  <c r="K37" i="5" s="1"/>
  <c r="I26" i="5"/>
  <c r="I37" i="5" s="1"/>
  <c r="G26" i="5"/>
  <c r="G37" i="5" s="1"/>
  <c r="E26" i="5"/>
  <c r="E37" i="5" s="1"/>
  <c r="C26" i="5"/>
  <c r="C37" i="5" s="1"/>
  <c r="Z24" i="5"/>
  <c r="X24" i="5"/>
  <c r="V24" i="5"/>
  <c r="T24" i="5"/>
  <c r="R24" i="5"/>
  <c r="P24" i="5"/>
  <c r="N24" i="5"/>
  <c r="L24" i="5"/>
  <c r="J24" i="5"/>
  <c r="H24" i="5"/>
  <c r="F24" i="5"/>
  <c r="D24" i="5"/>
  <c r="Z23" i="5"/>
  <c r="X23" i="5"/>
  <c r="V23" i="5"/>
  <c r="T23" i="5"/>
  <c r="R23" i="5"/>
  <c r="P23" i="5"/>
  <c r="N23" i="5"/>
  <c r="L23" i="5"/>
  <c r="J23" i="5"/>
  <c r="H23" i="5"/>
  <c r="F23" i="5"/>
  <c r="D23" i="5"/>
  <c r="Z22" i="5"/>
  <c r="X22" i="5"/>
  <c r="V22" i="5"/>
  <c r="T22" i="5"/>
  <c r="R22" i="5"/>
  <c r="P22" i="5"/>
  <c r="N22" i="5"/>
  <c r="L22" i="5"/>
  <c r="J22" i="5"/>
  <c r="H22" i="5"/>
  <c r="F22" i="5"/>
  <c r="D22" i="5"/>
  <c r="Z20" i="5"/>
  <c r="X20" i="5"/>
  <c r="V20" i="5"/>
  <c r="T20" i="5"/>
  <c r="R20" i="5"/>
  <c r="P20" i="5"/>
  <c r="N20" i="5"/>
  <c r="L20" i="5"/>
  <c r="J20" i="5"/>
  <c r="H20" i="5"/>
  <c r="F20" i="5"/>
  <c r="D20" i="5"/>
  <c r="Z19" i="5"/>
  <c r="X19" i="5"/>
  <c r="V19" i="5"/>
  <c r="T19" i="5"/>
  <c r="R19" i="5"/>
  <c r="P19" i="5"/>
  <c r="N19" i="5"/>
  <c r="L19" i="5"/>
  <c r="J19" i="5"/>
  <c r="H19" i="5"/>
  <c r="F19" i="5"/>
  <c r="D19" i="5"/>
  <c r="Z18" i="5"/>
  <c r="X18" i="5"/>
  <c r="V18" i="5"/>
  <c r="T18" i="5"/>
  <c r="R18" i="5"/>
  <c r="P18" i="5"/>
  <c r="N18" i="5"/>
  <c r="L18" i="5"/>
  <c r="J18" i="5"/>
  <c r="H18" i="5"/>
  <c r="F18" i="5"/>
  <c r="D18" i="5"/>
  <c r="Z17" i="5"/>
  <c r="X17" i="5"/>
  <c r="V17" i="5"/>
  <c r="T17" i="5"/>
  <c r="R17" i="5"/>
  <c r="P17" i="5"/>
  <c r="N17" i="5"/>
  <c r="L17" i="5"/>
  <c r="J17" i="5"/>
  <c r="H17" i="5"/>
  <c r="F17" i="5"/>
  <c r="D17" i="5"/>
  <c r="Z16" i="5"/>
  <c r="X16" i="5"/>
  <c r="V16" i="5"/>
  <c r="T16" i="5"/>
  <c r="R16" i="5"/>
  <c r="P16" i="5"/>
  <c r="N16" i="5"/>
  <c r="L16" i="5"/>
  <c r="J16" i="5"/>
  <c r="H16" i="5"/>
  <c r="F16" i="5"/>
  <c r="D16" i="5"/>
  <c r="Z15" i="5"/>
  <c r="X15" i="5"/>
  <c r="V15" i="5"/>
  <c r="T15" i="5"/>
  <c r="R15" i="5"/>
  <c r="P15" i="5"/>
  <c r="N15" i="5"/>
  <c r="L15" i="5"/>
  <c r="J15" i="5"/>
  <c r="H15" i="5"/>
  <c r="F15" i="5"/>
  <c r="D15" i="5"/>
  <c r="Z14" i="5"/>
  <c r="X14" i="5"/>
  <c r="V14" i="5"/>
  <c r="T14" i="5"/>
  <c r="R14" i="5"/>
  <c r="P14" i="5"/>
  <c r="N14" i="5"/>
  <c r="L14" i="5"/>
  <c r="J14" i="5"/>
  <c r="H14" i="5"/>
  <c r="F14" i="5"/>
  <c r="D14" i="5"/>
  <c r="Z13" i="5"/>
  <c r="X13" i="5"/>
  <c r="V13" i="5"/>
  <c r="T13" i="5"/>
  <c r="R13" i="5"/>
  <c r="P13" i="5"/>
  <c r="N13" i="5"/>
  <c r="L13" i="5"/>
  <c r="J13" i="5"/>
  <c r="H13" i="5"/>
  <c r="F13" i="5"/>
  <c r="D13" i="5"/>
  <c r="Z12" i="5"/>
  <c r="X12" i="5"/>
  <c r="V12" i="5"/>
  <c r="T12" i="5"/>
  <c r="R12" i="5"/>
  <c r="P12" i="5"/>
  <c r="N12" i="5"/>
  <c r="L12" i="5"/>
  <c r="J12" i="5"/>
  <c r="H12" i="5"/>
  <c r="F12" i="5"/>
  <c r="D12" i="5"/>
  <c r="Z11" i="5"/>
  <c r="X11" i="5"/>
  <c r="V11" i="5"/>
  <c r="T11" i="5"/>
  <c r="R11" i="5"/>
  <c r="P11" i="5"/>
  <c r="N11" i="5"/>
  <c r="L11" i="5"/>
  <c r="J11" i="5"/>
  <c r="H11" i="5"/>
  <c r="F11" i="5"/>
  <c r="D11" i="5"/>
  <c r="Z10" i="5"/>
  <c r="X10" i="5"/>
  <c r="V10" i="5"/>
  <c r="T10" i="5"/>
  <c r="R10" i="5"/>
  <c r="P10" i="5"/>
  <c r="N10" i="5"/>
  <c r="L10" i="5"/>
  <c r="J10" i="5"/>
  <c r="H10" i="5"/>
  <c r="F10" i="5"/>
  <c r="D10" i="5"/>
  <c r="Z9" i="5"/>
  <c r="X9" i="5"/>
  <c r="V9" i="5"/>
  <c r="T9" i="5"/>
  <c r="R9" i="5"/>
  <c r="P9" i="5"/>
  <c r="N9" i="5"/>
  <c r="L9" i="5"/>
  <c r="J9" i="5"/>
  <c r="H9" i="5"/>
  <c r="F9" i="5"/>
  <c r="D9" i="5"/>
  <c r="Z8" i="5"/>
  <c r="X8" i="5"/>
  <c r="V8" i="5"/>
  <c r="T8" i="5"/>
  <c r="R8" i="5"/>
  <c r="P8" i="5"/>
  <c r="N8" i="5"/>
  <c r="L8" i="5"/>
  <c r="J8" i="5"/>
  <c r="H8" i="5"/>
  <c r="F8" i="5"/>
  <c r="D8" i="5"/>
  <c r="Z7" i="5"/>
  <c r="Z21" i="5" s="1"/>
  <c r="Z25" i="5" s="1"/>
  <c r="X7" i="5"/>
  <c r="X21" i="5" s="1"/>
  <c r="X25" i="5" s="1"/>
  <c r="V7" i="5"/>
  <c r="V21" i="5" s="1"/>
  <c r="V25" i="5" s="1"/>
  <c r="T7" i="5"/>
  <c r="T21" i="5" s="1"/>
  <c r="T25" i="5" s="1"/>
  <c r="R7" i="5"/>
  <c r="R21" i="5" s="1"/>
  <c r="R25" i="5" s="1"/>
  <c r="P7" i="5"/>
  <c r="P21" i="5" s="1"/>
  <c r="P25" i="5" s="1"/>
  <c r="N7" i="5"/>
  <c r="N21" i="5" s="1"/>
  <c r="N25" i="5" s="1"/>
  <c r="L7" i="5"/>
  <c r="L21" i="5" s="1"/>
  <c r="L25" i="5" s="1"/>
  <c r="J7" i="5"/>
  <c r="J21" i="5" s="1"/>
  <c r="J25" i="5" s="1"/>
  <c r="H7" i="5"/>
  <c r="H21" i="5" s="1"/>
  <c r="H25" i="5" s="1"/>
  <c r="F7" i="5"/>
  <c r="F21" i="5" s="1"/>
  <c r="F25" i="5" s="1"/>
  <c r="D7" i="5"/>
  <c r="D21" i="5" s="1"/>
  <c r="D25" i="5" s="1"/>
  <c r="Y36" i="4"/>
  <c r="W36" i="4"/>
  <c r="U36" i="4"/>
  <c r="S36" i="4"/>
  <c r="Q36" i="4"/>
  <c r="O36" i="4"/>
  <c r="M36" i="4"/>
  <c r="K36" i="4"/>
  <c r="I36" i="4"/>
  <c r="G36" i="4"/>
  <c r="E36" i="4"/>
  <c r="C36" i="4"/>
  <c r="Y26" i="4"/>
  <c r="Y37" i="4" s="1"/>
  <c r="W26" i="4"/>
  <c r="W37" i="4" s="1"/>
  <c r="U26" i="4"/>
  <c r="U37" i="4" s="1"/>
  <c r="S26" i="4"/>
  <c r="S37" i="4" s="1"/>
  <c r="Q26" i="4"/>
  <c r="Q37" i="4" s="1"/>
  <c r="O26" i="4"/>
  <c r="O37" i="4" s="1"/>
  <c r="M26" i="4"/>
  <c r="M37" i="4" s="1"/>
  <c r="K26" i="4"/>
  <c r="K37" i="4" s="1"/>
  <c r="I26" i="4"/>
  <c r="I37" i="4" s="1"/>
  <c r="G26" i="4"/>
  <c r="G37" i="4" s="1"/>
  <c r="E26" i="4"/>
  <c r="E37" i="4" s="1"/>
  <c r="C26" i="4"/>
  <c r="C37" i="4" s="1"/>
  <c r="Z24" i="4"/>
  <c r="X24" i="4"/>
  <c r="V24" i="4"/>
  <c r="T24" i="4"/>
  <c r="R24" i="4"/>
  <c r="P24" i="4"/>
  <c r="N24" i="4"/>
  <c r="L24" i="4"/>
  <c r="J24" i="4"/>
  <c r="H24" i="4"/>
  <c r="F24" i="4"/>
  <c r="D24" i="4"/>
  <c r="Z23" i="4"/>
  <c r="X23" i="4"/>
  <c r="V23" i="4"/>
  <c r="T23" i="4"/>
  <c r="R23" i="4"/>
  <c r="P23" i="4"/>
  <c r="N23" i="4"/>
  <c r="L23" i="4"/>
  <c r="J23" i="4"/>
  <c r="H23" i="4"/>
  <c r="F23" i="4"/>
  <c r="D23" i="4"/>
  <c r="Z22" i="4"/>
  <c r="X22" i="4"/>
  <c r="V22" i="4"/>
  <c r="T22" i="4"/>
  <c r="R22" i="4"/>
  <c r="P22" i="4"/>
  <c r="N22" i="4"/>
  <c r="L22" i="4"/>
  <c r="J22" i="4"/>
  <c r="H22" i="4"/>
  <c r="F22" i="4"/>
  <c r="D22" i="4"/>
  <c r="Z20" i="4"/>
  <c r="X20" i="4"/>
  <c r="V20" i="4"/>
  <c r="T20" i="4"/>
  <c r="R20" i="4"/>
  <c r="P20" i="4"/>
  <c r="N20" i="4"/>
  <c r="L20" i="4"/>
  <c r="J20" i="4"/>
  <c r="H20" i="4"/>
  <c r="F20" i="4"/>
  <c r="D20" i="4"/>
  <c r="Z19" i="4"/>
  <c r="X19" i="4"/>
  <c r="V19" i="4"/>
  <c r="T19" i="4"/>
  <c r="R19" i="4"/>
  <c r="P19" i="4"/>
  <c r="N19" i="4"/>
  <c r="L19" i="4"/>
  <c r="J19" i="4"/>
  <c r="H19" i="4"/>
  <c r="F19" i="4"/>
  <c r="D19" i="4"/>
  <c r="Z18" i="4"/>
  <c r="X18" i="4"/>
  <c r="V18" i="4"/>
  <c r="T18" i="4"/>
  <c r="R18" i="4"/>
  <c r="P18" i="4"/>
  <c r="N18" i="4"/>
  <c r="L18" i="4"/>
  <c r="J18" i="4"/>
  <c r="H18" i="4"/>
  <c r="F18" i="4"/>
  <c r="D18" i="4"/>
  <c r="Z17" i="4"/>
  <c r="X17" i="4"/>
  <c r="V17" i="4"/>
  <c r="T17" i="4"/>
  <c r="R17" i="4"/>
  <c r="P17" i="4"/>
  <c r="N17" i="4"/>
  <c r="L17" i="4"/>
  <c r="J17" i="4"/>
  <c r="H17" i="4"/>
  <c r="F17" i="4"/>
  <c r="D17" i="4"/>
  <c r="Z16" i="4"/>
  <c r="X16" i="4"/>
  <c r="V16" i="4"/>
  <c r="T16" i="4"/>
  <c r="R16" i="4"/>
  <c r="P16" i="4"/>
  <c r="N16" i="4"/>
  <c r="L16" i="4"/>
  <c r="J16" i="4"/>
  <c r="H16" i="4"/>
  <c r="F16" i="4"/>
  <c r="D16" i="4"/>
  <c r="Z15" i="4"/>
  <c r="X15" i="4"/>
  <c r="V15" i="4"/>
  <c r="T15" i="4"/>
  <c r="R15" i="4"/>
  <c r="P15" i="4"/>
  <c r="N15" i="4"/>
  <c r="L15" i="4"/>
  <c r="J15" i="4"/>
  <c r="H15" i="4"/>
  <c r="F15" i="4"/>
  <c r="D15" i="4"/>
  <c r="Z14" i="4"/>
  <c r="X14" i="4"/>
  <c r="V14" i="4"/>
  <c r="T14" i="4"/>
  <c r="R14" i="4"/>
  <c r="P14" i="4"/>
  <c r="N14" i="4"/>
  <c r="L14" i="4"/>
  <c r="J14" i="4"/>
  <c r="H14" i="4"/>
  <c r="F14" i="4"/>
  <c r="D14" i="4"/>
  <c r="Z13" i="4"/>
  <c r="X13" i="4"/>
  <c r="V13" i="4"/>
  <c r="T13" i="4"/>
  <c r="R13" i="4"/>
  <c r="P13" i="4"/>
  <c r="N13" i="4"/>
  <c r="L13" i="4"/>
  <c r="J13" i="4"/>
  <c r="H13" i="4"/>
  <c r="F13" i="4"/>
  <c r="D13" i="4"/>
  <c r="Z12" i="4"/>
  <c r="X12" i="4"/>
  <c r="V12" i="4"/>
  <c r="T12" i="4"/>
  <c r="R12" i="4"/>
  <c r="P12" i="4"/>
  <c r="N12" i="4"/>
  <c r="L12" i="4"/>
  <c r="J12" i="4"/>
  <c r="H12" i="4"/>
  <c r="F12" i="4"/>
  <c r="D12" i="4"/>
  <c r="Z11" i="4"/>
  <c r="X11" i="4"/>
  <c r="V11" i="4"/>
  <c r="T11" i="4"/>
  <c r="R11" i="4"/>
  <c r="P11" i="4"/>
  <c r="N11" i="4"/>
  <c r="L11" i="4"/>
  <c r="J11" i="4"/>
  <c r="H11" i="4"/>
  <c r="F11" i="4"/>
  <c r="D11" i="4"/>
  <c r="Z10" i="4"/>
  <c r="X10" i="4"/>
  <c r="V10" i="4"/>
  <c r="T10" i="4"/>
  <c r="R10" i="4"/>
  <c r="P10" i="4"/>
  <c r="N10" i="4"/>
  <c r="L10" i="4"/>
  <c r="J10" i="4"/>
  <c r="H10" i="4"/>
  <c r="F10" i="4"/>
  <c r="D10" i="4"/>
  <c r="Z9" i="4"/>
  <c r="X9" i="4"/>
  <c r="V9" i="4"/>
  <c r="T9" i="4"/>
  <c r="R9" i="4"/>
  <c r="P9" i="4"/>
  <c r="N9" i="4"/>
  <c r="L9" i="4"/>
  <c r="J9" i="4"/>
  <c r="H9" i="4"/>
  <c r="F9" i="4"/>
  <c r="D9" i="4"/>
  <c r="Z8" i="4"/>
  <c r="X8" i="4"/>
  <c r="V8" i="4"/>
  <c r="T8" i="4"/>
  <c r="R8" i="4"/>
  <c r="P8" i="4"/>
  <c r="N8" i="4"/>
  <c r="L8" i="4"/>
  <c r="J8" i="4"/>
  <c r="H8" i="4"/>
  <c r="F8" i="4"/>
  <c r="D8" i="4"/>
  <c r="Z7" i="4"/>
  <c r="Z21" i="4" s="1"/>
  <c r="Z25" i="4" s="1"/>
  <c r="X7" i="4"/>
  <c r="X21" i="4" s="1"/>
  <c r="X25" i="4" s="1"/>
  <c r="V7" i="4"/>
  <c r="V21" i="4" s="1"/>
  <c r="V25" i="4" s="1"/>
  <c r="T7" i="4"/>
  <c r="T21" i="4" s="1"/>
  <c r="T25" i="4" s="1"/>
  <c r="R7" i="4"/>
  <c r="R21" i="4" s="1"/>
  <c r="R25" i="4" s="1"/>
  <c r="P7" i="4"/>
  <c r="P21" i="4" s="1"/>
  <c r="N7" i="4"/>
  <c r="N21" i="4" s="1"/>
  <c r="N25" i="4" s="1"/>
  <c r="L7" i="4"/>
  <c r="L21" i="4" s="1"/>
  <c r="L25" i="4" s="1"/>
  <c r="J7" i="4"/>
  <c r="J21" i="4" s="1"/>
  <c r="J25" i="4" s="1"/>
  <c r="H7" i="4"/>
  <c r="H21" i="4" s="1"/>
  <c r="H25" i="4" s="1"/>
  <c r="F7" i="4"/>
  <c r="F21" i="4" s="1"/>
  <c r="F25" i="4" s="1"/>
  <c r="D7" i="4"/>
  <c r="D21" i="4" s="1"/>
  <c r="D25" i="4" s="1"/>
  <c r="Y36" i="3"/>
  <c r="W36" i="3"/>
  <c r="U36" i="3"/>
  <c r="S36" i="3"/>
  <c r="Q36" i="3"/>
  <c r="O36" i="3"/>
  <c r="M36" i="3"/>
  <c r="K36" i="3"/>
  <c r="I36" i="3"/>
  <c r="G36" i="3"/>
  <c r="E36" i="3"/>
  <c r="C36" i="3"/>
  <c r="Y26" i="3"/>
  <c r="Y37" i="3" s="1"/>
  <c r="W26" i="3"/>
  <c r="W37" i="3" s="1"/>
  <c r="U26" i="3"/>
  <c r="U37" i="3" s="1"/>
  <c r="S26" i="3"/>
  <c r="S37" i="3" s="1"/>
  <c r="Q26" i="3"/>
  <c r="Q37" i="3" s="1"/>
  <c r="O26" i="3"/>
  <c r="O37" i="3" s="1"/>
  <c r="M26" i="3"/>
  <c r="M37" i="3" s="1"/>
  <c r="K26" i="3"/>
  <c r="K37" i="3" s="1"/>
  <c r="I26" i="3"/>
  <c r="I37" i="3" s="1"/>
  <c r="G26" i="3"/>
  <c r="G37" i="3" s="1"/>
  <c r="E26" i="3"/>
  <c r="E37" i="3" s="1"/>
  <c r="C26" i="3"/>
  <c r="C37" i="3" s="1"/>
  <c r="Z24" i="3"/>
  <c r="X24" i="3"/>
  <c r="V24" i="3"/>
  <c r="T24" i="3"/>
  <c r="R24" i="3"/>
  <c r="P24" i="3"/>
  <c r="N24" i="3"/>
  <c r="L24" i="3"/>
  <c r="J24" i="3"/>
  <c r="H24" i="3"/>
  <c r="F24" i="3"/>
  <c r="D24" i="3"/>
  <c r="Z23" i="3"/>
  <c r="X23" i="3"/>
  <c r="V23" i="3"/>
  <c r="T23" i="3"/>
  <c r="R23" i="3"/>
  <c r="P23" i="3"/>
  <c r="N23" i="3"/>
  <c r="L23" i="3"/>
  <c r="J23" i="3"/>
  <c r="H23" i="3"/>
  <c r="F23" i="3"/>
  <c r="D23" i="3"/>
  <c r="Z22" i="3"/>
  <c r="X22" i="3"/>
  <c r="V22" i="3"/>
  <c r="T22" i="3"/>
  <c r="R22" i="3"/>
  <c r="P22" i="3"/>
  <c r="N22" i="3"/>
  <c r="L22" i="3"/>
  <c r="J22" i="3"/>
  <c r="H22" i="3"/>
  <c r="F22" i="3"/>
  <c r="D22" i="3"/>
  <c r="Z20" i="3"/>
  <c r="X20" i="3"/>
  <c r="V20" i="3"/>
  <c r="T20" i="3"/>
  <c r="R20" i="3"/>
  <c r="P20" i="3"/>
  <c r="N20" i="3"/>
  <c r="L20" i="3"/>
  <c r="J20" i="3"/>
  <c r="H20" i="3"/>
  <c r="F20" i="3"/>
  <c r="D20" i="3"/>
  <c r="Z19" i="3"/>
  <c r="X19" i="3"/>
  <c r="V19" i="3"/>
  <c r="T19" i="3"/>
  <c r="R19" i="3"/>
  <c r="P19" i="3"/>
  <c r="N19" i="3"/>
  <c r="L19" i="3"/>
  <c r="J19" i="3"/>
  <c r="H19" i="3"/>
  <c r="F19" i="3"/>
  <c r="D19" i="3"/>
  <c r="Z18" i="3"/>
  <c r="X18" i="3"/>
  <c r="V18" i="3"/>
  <c r="T18" i="3"/>
  <c r="R18" i="3"/>
  <c r="P18" i="3"/>
  <c r="N18" i="3"/>
  <c r="L18" i="3"/>
  <c r="J18" i="3"/>
  <c r="H18" i="3"/>
  <c r="F18" i="3"/>
  <c r="D18" i="3"/>
  <c r="Z17" i="3"/>
  <c r="X17" i="3"/>
  <c r="V17" i="3"/>
  <c r="T17" i="3"/>
  <c r="R17" i="3"/>
  <c r="P17" i="3"/>
  <c r="N17" i="3"/>
  <c r="L17" i="3"/>
  <c r="J17" i="3"/>
  <c r="H17" i="3"/>
  <c r="F17" i="3"/>
  <c r="D17" i="3"/>
  <c r="Z16" i="3"/>
  <c r="X16" i="3"/>
  <c r="V16" i="3"/>
  <c r="T16" i="3"/>
  <c r="R16" i="3"/>
  <c r="P16" i="3"/>
  <c r="N16" i="3"/>
  <c r="L16" i="3"/>
  <c r="J16" i="3"/>
  <c r="H16" i="3"/>
  <c r="F16" i="3"/>
  <c r="D16" i="3"/>
  <c r="Z15" i="3"/>
  <c r="X15" i="3"/>
  <c r="V15" i="3"/>
  <c r="T15" i="3"/>
  <c r="R15" i="3"/>
  <c r="P15" i="3"/>
  <c r="N15" i="3"/>
  <c r="L15" i="3"/>
  <c r="J15" i="3"/>
  <c r="H15" i="3"/>
  <c r="F15" i="3"/>
  <c r="D15" i="3"/>
  <c r="Z14" i="3"/>
  <c r="X14" i="3"/>
  <c r="V14" i="3"/>
  <c r="T14" i="3"/>
  <c r="R14" i="3"/>
  <c r="P14" i="3"/>
  <c r="N14" i="3"/>
  <c r="L14" i="3"/>
  <c r="J14" i="3"/>
  <c r="H14" i="3"/>
  <c r="F14" i="3"/>
  <c r="D14" i="3"/>
  <c r="Z13" i="3"/>
  <c r="X13" i="3"/>
  <c r="V13" i="3"/>
  <c r="T13" i="3"/>
  <c r="R13" i="3"/>
  <c r="P13" i="3"/>
  <c r="N13" i="3"/>
  <c r="L13" i="3"/>
  <c r="J13" i="3"/>
  <c r="H13" i="3"/>
  <c r="F13" i="3"/>
  <c r="D13" i="3"/>
  <c r="Z12" i="3"/>
  <c r="X12" i="3"/>
  <c r="V12" i="3"/>
  <c r="T12" i="3"/>
  <c r="R12" i="3"/>
  <c r="P12" i="3"/>
  <c r="N12" i="3"/>
  <c r="L12" i="3"/>
  <c r="J12" i="3"/>
  <c r="H12" i="3"/>
  <c r="F12" i="3"/>
  <c r="D12" i="3"/>
  <c r="Z11" i="3"/>
  <c r="X11" i="3"/>
  <c r="V11" i="3"/>
  <c r="T11" i="3"/>
  <c r="R11" i="3"/>
  <c r="P11" i="3"/>
  <c r="N11" i="3"/>
  <c r="L11" i="3"/>
  <c r="J11" i="3"/>
  <c r="H11" i="3"/>
  <c r="F11" i="3"/>
  <c r="D11" i="3"/>
  <c r="Z10" i="3"/>
  <c r="X10" i="3"/>
  <c r="V10" i="3"/>
  <c r="T10" i="3"/>
  <c r="R10" i="3"/>
  <c r="P10" i="3"/>
  <c r="N10" i="3"/>
  <c r="L10" i="3"/>
  <c r="J10" i="3"/>
  <c r="H10" i="3"/>
  <c r="F10" i="3"/>
  <c r="D10" i="3"/>
  <c r="Z9" i="3"/>
  <c r="X9" i="3"/>
  <c r="V9" i="3"/>
  <c r="T9" i="3"/>
  <c r="R9" i="3"/>
  <c r="P9" i="3"/>
  <c r="N9" i="3"/>
  <c r="L9" i="3"/>
  <c r="J9" i="3"/>
  <c r="H9" i="3"/>
  <c r="F9" i="3"/>
  <c r="D9" i="3"/>
  <c r="Z8" i="3"/>
  <c r="X8" i="3"/>
  <c r="V8" i="3"/>
  <c r="T8" i="3"/>
  <c r="R8" i="3"/>
  <c r="P8" i="3"/>
  <c r="N8" i="3"/>
  <c r="L8" i="3"/>
  <c r="J8" i="3"/>
  <c r="H8" i="3"/>
  <c r="F8" i="3"/>
  <c r="D8" i="3"/>
  <c r="Z7" i="3"/>
  <c r="Z21" i="3" s="1"/>
  <c r="Z25" i="3" s="1"/>
  <c r="X7" i="3"/>
  <c r="X21" i="3" s="1"/>
  <c r="X25" i="3" s="1"/>
  <c r="V7" i="3"/>
  <c r="V21" i="3" s="1"/>
  <c r="V25" i="3" s="1"/>
  <c r="T7" i="3"/>
  <c r="T21" i="3" s="1"/>
  <c r="T25" i="3" s="1"/>
  <c r="R7" i="3"/>
  <c r="R21" i="3" s="1"/>
  <c r="R25" i="3" s="1"/>
  <c r="P7" i="3"/>
  <c r="P21" i="3" s="1"/>
  <c r="P25" i="3" s="1"/>
  <c r="N7" i="3"/>
  <c r="N21" i="3" s="1"/>
  <c r="N25" i="3" s="1"/>
  <c r="L7" i="3"/>
  <c r="L21" i="3" s="1"/>
  <c r="L25" i="3" s="1"/>
  <c r="J7" i="3"/>
  <c r="J21" i="3" s="1"/>
  <c r="J25" i="3" s="1"/>
  <c r="H7" i="3"/>
  <c r="H21" i="3" s="1"/>
  <c r="H25" i="3" s="1"/>
  <c r="F7" i="3"/>
  <c r="F21" i="3" s="1"/>
  <c r="F25" i="3" s="1"/>
  <c r="D7" i="3"/>
  <c r="D21" i="3" s="1"/>
  <c r="D25" i="3" s="1"/>
  <c r="Y36" i="2"/>
  <c r="W36" i="2"/>
  <c r="U36" i="2"/>
  <c r="S36" i="2"/>
  <c r="Q36" i="2"/>
  <c r="O36" i="2"/>
  <c r="M36" i="2"/>
  <c r="K36" i="2"/>
  <c r="I36" i="2"/>
  <c r="G36" i="2"/>
  <c r="E36" i="2"/>
  <c r="C36" i="2"/>
  <c r="Y26" i="2"/>
  <c r="Y37" i="2" s="1"/>
  <c r="W26" i="2"/>
  <c r="W37" i="2" s="1"/>
  <c r="U26" i="2"/>
  <c r="U37" i="2" s="1"/>
  <c r="S26" i="2"/>
  <c r="S37" i="2" s="1"/>
  <c r="Q26" i="2"/>
  <c r="Q37" i="2" s="1"/>
  <c r="O26" i="2"/>
  <c r="O37" i="2" s="1"/>
  <c r="M26" i="2"/>
  <c r="M37" i="2" s="1"/>
  <c r="K26" i="2"/>
  <c r="K37" i="2" s="1"/>
  <c r="I26" i="2"/>
  <c r="I37" i="2" s="1"/>
  <c r="G26" i="2"/>
  <c r="G37" i="2" s="1"/>
  <c r="E26" i="2"/>
  <c r="E37" i="2" s="1"/>
  <c r="C26" i="2"/>
  <c r="C37" i="2" s="1"/>
  <c r="Z24" i="2"/>
  <c r="X24" i="2"/>
  <c r="V24" i="2"/>
  <c r="T24" i="2"/>
  <c r="R24" i="2"/>
  <c r="P24" i="2"/>
  <c r="N24" i="2"/>
  <c r="L24" i="2"/>
  <c r="J24" i="2"/>
  <c r="H24" i="2"/>
  <c r="F24" i="2"/>
  <c r="D24" i="2"/>
  <c r="Z23" i="2"/>
  <c r="X23" i="2"/>
  <c r="V23" i="2"/>
  <c r="T23" i="2"/>
  <c r="R23" i="2"/>
  <c r="P23" i="2"/>
  <c r="N23" i="2"/>
  <c r="L23" i="2"/>
  <c r="J23" i="2"/>
  <c r="H23" i="2"/>
  <c r="F23" i="2"/>
  <c r="D23" i="2"/>
  <c r="Z22" i="2"/>
  <c r="X22" i="2"/>
  <c r="V22" i="2"/>
  <c r="T22" i="2"/>
  <c r="R22" i="2"/>
  <c r="P22" i="2"/>
  <c r="N22" i="2"/>
  <c r="L22" i="2"/>
  <c r="J22" i="2"/>
  <c r="H22" i="2"/>
  <c r="F22" i="2"/>
  <c r="D22" i="2"/>
  <c r="Z20" i="2"/>
  <c r="X20" i="2"/>
  <c r="V20" i="2"/>
  <c r="T20" i="2"/>
  <c r="R20" i="2"/>
  <c r="P20" i="2"/>
  <c r="N20" i="2"/>
  <c r="L20" i="2"/>
  <c r="J20" i="2"/>
  <c r="H20" i="2"/>
  <c r="F20" i="2"/>
  <c r="D20" i="2"/>
  <c r="Z19" i="2"/>
  <c r="X19" i="2"/>
  <c r="V19" i="2"/>
  <c r="T19" i="2"/>
  <c r="R19" i="2"/>
  <c r="P19" i="2"/>
  <c r="N19" i="2"/>
  <c r="L19" i="2"/>
  <c r="J19" i="2"/>
  <c r="H19" i="2"/>
  <c r="F19" i="2"/>
  <c r="D19" i="2"/>
  <c r="Z18" i="2"/>
  <c r="X18" i="2"/>
  <c r="V18" i="2"/>
  <c r="T18" i="2"/>
  <c r="R18" i="2"/>
  <c r="P18" i="2"/>
  <c r="N18" i="2"/>
  <c r="L18" i="2"/>
  <c r="J18" i="2"/>
  <c r="H18" i="2"/>
  <c r="F18" i="2"/>
  <c r="D18" i="2"/>
  <c r="Z17" i="2"/>
  <c r="X17" i="2"/>
  <c r="V17" i="2"/>
  <c r="T17" i="2"/>
  <c r="R17" i="2"/>
  <c r="P17" i="2"/>
  <c r="N17" i="2"/>
  <c r="L17" i="2"/>
  <c r="J17" i="2"/>
  <c r="H17" i="2"/>
  <c r="F17" i="2"/>
  <c r="D17" i="2"/>
  <c r="Z16" i="2"/>
  <c r="X16" i="2"/>
  <c r="T16" i="2"/>
  <c r="R16" i="2"/>
  <c r="P16" i="2"/>
  <c r="N16" i="2"/>
  <c r="L16" i="2"/>
  <c r="J16" i="2"/>
  <c r="H16" i="2"/>
  <c r="F16" i="2"/>
  <c r="D16" i="2"/>
  <c r="Z15" i="2"/>
  <c r="X15" i="2"/>
  <c r="T15" i="2"/>
  <c r="R15" i="2"/>
  <c r="P15" i="2"/>
  <c r="N15" i="2"/>
  <c r="L15" i="2"/>
  <c r="J15" i="2"/>
  <c r="H15" i="2"/>
  <c r="F15" i="2"/>
  <c r="D15" i="2"/>
  <c r="Z14" i="2"/>
  <c r="X14" i="2"/>
  <c r="T14" i="2"/>
  <c r="R14" i="2"/>
  <c r="P14" i="2"/>
  <c r="N14" i="2"/>
  <c r="L14" i="2"/>
  <c r="J14" i="2"/>
  <c r="H14" i="2"/>
  <c r="F14" i="2"/>
  <c r="D14" i="2"/>
  <c r="Z13" i="2"/>
  <c r="X13" i="2"/>
  <c r="T13" i="2"/>
  <c r="R13" i="2"/>
  <c r="P13" i="2"/>
  <c r="N13" i="2"/>
  <c r="L13" i="2"/>
  <c r="J13" i="2"/>
  <c r="H13" i="2"/>
  <c r="F13" i="2"/>
  <c r="D13" i="2"/>
  <c r="Z12" i="2"/>
  <c r="X12" i="2"/>
  <c r="V12" i="2"/>
  <c r="T12" i="2"/>
  <c r="R12" i="2"/>
  <c r="P12" i="2"/>
  <c r="N12" i="2"/>
  <c r="L12" i="2"/>
  <c r="J12" i="2"/>
  <c r="H12" i="2"/>
  <c r="F12" i="2"/>
  <c r="D12" i="2"/>
  <c r="Z11" i="2"/>
  <c r="X11" i="2"/>
  <c r="T11" i="2"/>
  <c r="R11" i="2"/>
  <c r="P11" i="2"/>
  <c r="N11" i="2"/>
  <c r="L11" i="2"/>
  <c r="J11" i="2"/>
  <c r="H11" i="2"/>
  <c r="F11" i="2"/>
  <c r="D11" i="2"/>
  <c r="Z10" i="2"/>
  <c r="X10" i="2"/>
  <c r="V10" i="2"/>
  <c r="T10" i="2"/>
  <c r="R10" i="2"/>
  <c r="P10" i="2"/>
  <c r="N10" i="2"/>
  <c r="L10" i="2"/>
  <c r="J10" i="2"/>
  <c r="H10" i="2"/>
  <c r="F10" i="2"/>
  <c r="D10" i="2"/>
  <c r="Z9" i="2"/>
  <c r="X9" i="2"/>
  <c r="T9" i="2"/>
  <c r="R9" i="2"/>
  <c r="P9" i="2"/>
  <c r="N9" i="2"/>
  <c r="L9" i="2"/>
  <c r="J9" i="2"/>
  <c r="H9" i="2"/>
  <c r="F9" i="2"/>
  <c r="D9" i="2"/>
  <c r="Z8" i="2"/>
  <c r="X8" i="2"/>
  <c r="V8" i="2"/>
  <c r="V21" i="2" s="1"/>
  <c r="V25" i="2" s="1"/>
  <c r="T8" i="2"/>
  <c r="R8" i="2"/>
  <c r="P8" i="2"/>
  <c r="N8" i="2"/>
  <c r="L8" i="2"/>
  <c r="J8" i="2"/>
  <c r="H8" i="2"/>
  <c r="F8" i="2"/>
  <c r="D8" i="2"/>
  <c r="Z7" i="2"/>
  <c r="Z21" i="2" s="1"/>
  <c r="Z25" i="2" s="1"/>
  <c r="X7" i="2"/>
  <c r="X21" i="2" s="1"/>
  <c r="X25" i="2" s="1"/>
  <c r="T7" i="2"/>
  <c r="T21" i="2" s="1"/>
  <c r="T25" i="2" s="1"/>
  <c r="R7" i="2"/>
  <c r="R21" i="2" s="1"/>
  <c r="R25" i="2" s="1"/>
  <c r="P7" i="2"/>
  <c r="N7" i="2"/>
  <c r="N21" i="2" s="1"/>
  <c r="N25" i="2" s="1"/>
  <c r="L7" i="2"/>
  <c r="L21" i="2" s="1"/>
  <c r="L25" i="2" s="1"/>
  <c r="J7" i="2"/>
  <c r="J21" i="2" s="1"/>
  <c r="J25" i="2" s="1"/>
  <c r="H7" i="2"/>
  <c r="H21" i="2" s="1"/>
  <c r="H25" i="2" s="1"/>
  <c r="F7" i="2"/>
  <c r="F21" i="2" s="1"/>
  <c r="F25" i="2" s="1"/>
  <c r="D7" i="2"/>
  <c r="D21" i="2" s="1"/>
  <c r="D25" i="2" s="1"/>
  <c r="Y36" i="1"/>
  <c r="W36" i="1"/>
  <c r="U36" i="1"/>
  <c r="S36" i="1"/>
  <c r="Q36" i="1"/>
  <c r="O36" i="1"/>
  <c r="M36" i="1"/>
  <c r="K36" i="1"/>
  <c r="I36" i="1"/>
  <c r="G36" i="1"/>
  <c r="E36" i="1"/>
  <c r="C36" i="1"/>
  <c r="Y26" i="1"/>
  <c r="W26" i="1"/>
  <c r="U26" i="1"/>
  <c r="S26" i="1"/>
  <c r="Q26" i="1"/>
  <c r="O26" i="1"/>
  <c r="M26" i="1"/>
  <c r="K26" i="1"/>
  <c r="I26" i="1"/>
  <c r="G26" i="1"/>
  <c r="G19" i="32" s="1"/>
  <c r="E26" i="1"/>
  <c r="C26" i="1"/>
  <c r="Z24" i="1"/>
  <c r="Z21" i="33" s="1"/>
  <c r="X24" i="1"/>
  <c r="X21" i="33" s="1"/>
  <c r="V24" i="1"/>
  <c r="V21" i="33" s="1"/>
  <c r="T24" i="1"/>
  <c r="T21" i="33" s="1"/>
  <c r="R24" i="1"/>
  <c r="R21" i="33" s="1"/>
  <c r="P24" i="1"/>
  <c r="P21" i="33" s="1"/>
  <c r="N24" i="1"/>
  <c r="N21" i="33" s="1"/>
  <c r="L24" i="1"/>
  <c r="L21" i="33" s="1"/>
  <c r="J24" i="1"/>
  <c r="H24" i="1"/>
  <c r="F24" i="1"/>
  <c r="F21" i="33" s="1"/>
  <c r="D24" i="1"/>
  <c r="D21" i="33" s="1"/>
  <c r="Z23" i="1"/>
  <c r="Z20" i="33" s="1"/>
  <c r="X23" i="1"/>
  <c r="X20" i="33" s="1"/>
  <c r="V23" i="1"/>
  <c r="V20" i="33" s="1"/>
  <c r="T23" i="1"/>
  <c r="T20" i="33" s="1"/>
  <c r="R23" i="1"/>
  <c r="R20" i="33" s="1"/>
  <c r="P23" i="1"/>
  <c r="N23" i="1"/>
  <c r="N20" i="33" s="1"/>
  <c r="L23" i="1"/>
  <c r="L20" i="33" s="1"/>
  <c r="J23" i="1"/>
  <c r="J20" i="33" s="1"/>
  <c r="H23" i="1"/>
  <c r="H20" i="33" s="1"/>
  <c r="F23" i="1"/>
  <c r="F20" i="33" s="1"/>
  <c r="D23" i="1"/>
  <c r="D20" i="33" s="1"/>
  <c r="Z22" i="1"/>
  <c r="Z19" i="33" s="1"/>
  <c r="X22" i="1"/>
  <c r="X19" i="33" s="1"/>
  <c r="V22" i="1"/>
  <c r="V19" i="33" s="1"/>
  <c r="T22" i="1"/>
  <c r="T19" i="33" s="1"/>
  <c r="R22" i="1"/>
  <c r="R19" i="33" s="1"/>
  <c r="P22" i="1"/>
  <c r="N22" i="1"/>
  <c r="N19" i="33" s="1"/>
  <c r="L22" i="1"/>
  <c r="L19" i="33" s="1"/>
  <c r="J22" i="1"/>
  <c r="J19" i="33" s="1"/>
  <c r="H22" i="1"/>
  <c r="H19" i="33" s="1"/>
  <c r="F22" i="1"/>
  <c r="F19" i="33" s="1"/>
  <c r="D22" i="1"/>
  <c r="Z20" i="1"/>
  <c r="X20" i="1"/>
  <c r="V20" i="1"/>
  <c r="T20" i="1"/>
  <c r="R20" i="1"/>
  <c r="P20" i="1"/>
  <c r="N20" i="1"/>
  <c r="L20" i="1"/>
  <c r="J20" i="1"/>
  <c r="H20" i="1"/>
  <c r="F20" i="1"/>
  <c r="D20" i="1"/>
  <c r="Z19" i="1"/>
  <c r="X19" i="1"/>
  <c r="V19" i="1"/>
  <c r="T19" i="1"/>
  <c r="R19" i="1"/>
  <c r="P19" i="1"/>
  <c r="N19" i="1"/>
  <c r="L19" i="1"/>
  <c r="J19" i="1"/>
  <c r="H19" i="1"/>
  <c r="F19" i="1"/>
  <c r="D19" i="1"/>
  <c r="Z18" i="1"/>
  <c r="X18" i="1"/>
  <c r="V18" i="1"/>
  <c r="T18" i="1"/>
  <c r="R18" i="1"/>
  <c r="P18" i="1"/>
  <c r="N18" i="1"/>
  <c r="L18" i="1"/>
  <c r="J18" i="1"/>
  <c r="H18" i="1"/>
  <c r="F18" i="1"/>
  <c r="D18" i="1"/>
  <c r="Z17" i="1"/>
  <c r="Z17" i="33" s="1"/>
  <c r="X17" i="1"/>
  <c r="X17" i="33" s="1"/>
  <c r="V17" i="1"/>
  <c r="V17" i="33" s="1"/>
  <c r="T17" i="1"/>
  <c r="T17" i="33" s="1"/>
  <c r="R17" i="1"/>
  <c r="R17" i="33" s="1"/>
  <c r="P17" i="1"/>
  <c r="P17" i="33" s="1"/>
  <c r="N17" i="1"/>
  <c r="N17" i="33" s="1"/>
  <c r="L17" i="1"/>
  <c r="L17" i="33" s="1"/>
  <c r="J17" i="1"/>
  <c r="J17" i="33" s="1"/>
  <c r="H17" i="1"/>
  <c r="H17" i="33" s="1"/>
  <c r="F17" i="1"/>
  <c r="F17" i="33" s="1"/>
  <c r="D17" i="1"/>
  <c r="Z16" i="1"/>
  <c r="Z16" i="33" s="1"/>
  <c r="X16" i="1"/>
  <c r="X16" i="33" s="1"/>
  <c r="V16" i="1"/>
  <c r="V16" i="33" s="1"/>
  <c r="T16" i="1"/>
  <c r="T16" i="33" s="1"/>
  <c r="R16" i="1"/>
  <c r="R16" i="33" s="1"/>
  <c r="P16" i="1"/>
  <c r="N16" i="1"/>
  <c r="L16" i="1"/>
  <c r="L16" i="33" s="1"/>
  <c r="J16" i="1"/>
  <c r="J16" i="33" s="1"/>
  <c r="H16" i="1"/>
  <c r="H16" i="33" s="1"/>
  <c r="F16" i="1"/>
  <c r="F16" i="33" s="1"/>
  <c r="D16" i="1"/>
  <c r="Z15" i="1"/>
  <c r="X15" i="1"/>
  <c r="V15" i="1"/>
  <c r="T15" i="1"/>
  <c r="R15" i="1"/>
  <c r="P15" i="1"/>
  <c r="N15" i="1"/>
  <c r="L15" i="1"/>
  <c r="J15" i="1"/>
  <c r="H15" i="1"/>
  <c r="F15" i="1"/>
  <c r="D15" i="1"/>
  <c r="Z14" i="1"/>
  <c r="X14" i="1"/>
  <c r="V14" i="1"/>
  <c r="T14" i="1"/>
  <c r="R14" i="1"/>
  <c r="P14" i="1"/>
  <c r="N14" i="1"/>
  <c r="L14" i="1"/>
  <c r="J14" i="1"/>
  <c r="H14" i="1"/>
  <c r="F14" i="1"/>
  <c r="D14" i="1"/>
  <c r="Z13" i="1"/>
  <c r="X13" i="1"/>
  <c r="V13" i="1"/>
  <c r="T13" i="1"/>
  <c r="R13" i="1"/>
  <c r="P13" i="1"/>
  <c r="N13" i="1"/>
  <c r="L13" i="1"/>
  <c r="J13" i="1"/>
  <c r="H13" i="1"/>
  <c r="F13" i="1"/>
  <c r="D13" i="1"/>
  <c r="Z12" i="1"/>
  <c r="X12" i="1"/>
  <c r="V12" i="1"/>
  <c r="T12" i="1"/>
  <c r="R12" i="1"/>
  <c r="P12" i="1"/>
  <c r="N12" i="1"/>
  <c r="L12" i="1"/>
  <c r="J12" i="1"/>
  <c r="H12" i="1"/>
  <c r="F12" i="1"/>
  <c r="D12" i="1"/>
  <c r="Z11" i="1"/>
  <c r="X11" i="1"/>
  <c r="V11" i="1"/>
  <c r="T11" i="1"/>
  <c r="R11" i="1"/>
  <c r="P11" i="1"/>
  <c r="N11" i="1"/>
  <c r="L11" i="1"/>
  <c r="J11" i="1"/>
  <c r="H11" i="1"/>
  <c r="F11" i="1"/>
  <c r="D11" i="1"/>
  <c r="Z10" i="1"/>
  <c r="X10" i="1"/>
  <c r="V10" i="1"/>
  <c r="T10" i="1"/>
  <c r="R10" i="1"/>
  <c r="P10" i="1"/>
  <c r="N10" i="1"/>
  <c r="L10" i="1"/>
  <c r="J10" i="1"/>
  <c r="H10" i="1"/>
  <c r="H10" i="32" s="1"/>
  <c r="F10" i="1"/>
  <c r="D10" i="1"/>
  <c r="Z9" i="1"/>
  <c r="X9" i="1"/>
  <c r="V9" i="1"/>
  <c r="T9" i="1"/>
  <c r="R9" i="1"/>
  <c r="P9" i="1"/>
  <c r="N9" i="1"/>
  <c r="L9" i="1"/>
  <c r="J9" i="1"/>
  <c r="H9" i="1"/>
  <c r="F9" i="1"/>
  <c r="D9" i="1"/>
  <c r="Z8" i="1"/>
  <c r="X8" i="1"/>
  <c r="V8" i="1"/>
  <c r="T8" i="1"/>
  <c r="R8" i="1"/>
  <c r="P8" i="1"/>
  <c r="N8" i="1"/>
  <c r="L8" i="1"/>
  <c r="J8" i="1"/>
  <c r="H8" i="1"/>
  <c r="F8" i="1"/>
  <c r="D8" i="1"/>
  <c r="Z7" i="1"/>
  <c r="Z21" i="1" s="1"/>
  <c r="X7" i="1"/>
  <c r="V7" i="1"/>
  <c r="T7" i="1"/>
  <c r="R7" i="1"/>
  <c r="P7" i="1"/>
  <c r="N7" i="1"/>
  <c r="L7" i="1"/>
  <c r="J7" i="1"/>
  <c r="J21" i="1" s="1"/>
  <c r="H7" i="1"/>
  <c r="F7" i="1"/>
  <c r="D7" i="1"/>
  <c r="O37" i="18" l="1"/>
  <c r="O37" i="13"/>
  <c r="P21" i="22"/>
  <c r="P25" i="22" s="1"/>
  <c r="P21" i="20"/>
  <c r="P25" i="20" s="1"/>
  <c r="Y38" i="20" s="1"/>
  <c r="P19" i="33"/>
  <c r="P25" i="16"/>
  <c r="P21" i="15"/>
  <c r="P25" i="15" s="1"/>
  <c r="Y38" i="15" s="1"/>
  <c r="P25" i="4"/>
  <c r="P16" i="33"/>
  <c r="P20" i="33"/>
  <c r="P21" i="2"/>
  <c r="P25" i="2" s="1"/>
  <c r="Y38" i="2" s="1"/>
  <c r="Y38" i="28"/>
  <c r="Y38" i="26"/>
  <c r="N21" i="25"/>
  <c r="N25" i="25" s="1"/>
  <c r="Y38" i="25" s="1"/>
  <c r="N16" i="33"/>
  <c r="H7" i="33"/>
  <c r="H7" i="32"/>
  <c r="H21" i="1"/>
  <c r="X7" i="33"/>
  <c r="X7" i="32"/>
  <c r="X21" i="1"/>
  <c r="P8" i="33"/>
  <c r="P8" i="32"/>
  <c r="X8" i="33"/>
  <c r="X8" i="32"/>
  <c r="X9" i="33"/>
  <c r="X9" i="32"/>
  <c r="H11" i="33"/>
  <c r="H11" i="32"/>
  <c r="Z18" i="33"/>
  <c r="Z22" i="33" s="1"/>
  <c r="Z18" i="32"/>
  <c r="Z25" i="1"/>
  <c r="P7" i="33"/>
  <c r="P7" i="32"/>
  <c r="P21" i="1"/>
  <c r="H8" i="33"/>
  <c r="H8" i="32"/>
  <c r="H9" i="33"/>
  <c r="H9" i="32"/>
  <c r="P10" i="33"/>
  <c r="P10" i="32"/>
  <c r="J18" i="32"/>
  <c r="J18" i="33"/>
  <c r="J25" i="1"/>
  <c r="J22" i="33" s="1"/>
  <c r="F7" i="33"/>
  <c r="F7" i="32"/>
  <c r="F21" i="1"/>
  <c r="N7" i="33"/>
  <c r="N7" i="32"/>
  <c r="N21" i="1"/>
  <c r="V7" i="33"/>
  <c r="V7" i="32"/>
  <c r="V21" i="1"/>
  <c r="F8" i="33"/>
  <c r="F8" i="32"/>
  <c r="N8" i="33"/>
  <c r="N8" i="32"/>
  <c r="V8" i="33"/>
  <c r="V8" i="32"/>
  <c r="F9" i="33"/>
  <c r="F9" i="32"/>
  <c r="N9" i="33"/>
  <c r="N9" i="32"/>
  <c r="V9" i="33"/>
  <c r="V9" i="32"/>
  <c r="F10" i="33"/>
  <c r="F10" i="32"/>
  <c r="N10" i="33"/>
  <c r="N10" i="32"/>
  <c r="V10" i="33"/>
  <c r="V10" i="32"/>
  <c r="F11" i="33"/>
  <c r="F11" i="32"/>
  <c r="N11" i="33"/>
  <c r="N11" i="32"/>
  <c r="V11" i="33"/>
  <c r="V11" i="32"/>
  <c r="F12" i="33"/>
  <c r="F12" i="32"/>
  <c r="N12" i="33"/>
  <c r="N12" i="32"/>
  <c r="Y38" i="3"/>
  <c r="Y38" i="4"/>
  <c r="Y38" i="5"/>
  <c r="Y38" i="6"/>
  <c r="Y38" i="7"/>
  <c r="Y38" i="8"/>
  <c r="Y38" i="9"/>
  <c r="Y38" i="10"/>
  <c r="Y38" i="11"/>
  <c r="Y38" i="12"/>
  <c r="Y38" i="13"/>
  <c r="Y38" i="14"/>
  <c r="Y38" i="16"/>
  <c r="P9" i="33"/>
  <c r="P9" i="32"/>
  <c r="H15" i="33"/>
  <c r="H15" i="32"/>
  <c r="R7" i="33"/>
  <c r="R7" i="32"/>
  <c r="R8" i="33"/>
  <c r="R8" i="32"/>
  <c r="J9" i="33"/>
  <c r="J9" i="32"/>
  <c r="Z9" i="33"/>
  <c r="Z9" i="32"/>
  <c r="R11" i="33"/>
  <c r="R11" i="32"/>
  <c r="J13" i="33"/>
  <c r="J13" i="32"/>
  <c r="R21" i="1"/>
  <c r="I19" i="32"/>
  <c r="I30" i="32" s="1"/>
  <c r="I23" i="33"/>
  <c r="Q23" i="33"/>
  <c r="Q19" i="32"/>
  <c r="Y23" i="33"/>
  <c r="Y34" i="33" s="1"/>
  <c r="Y19" i="32"/>
  <c r="I29" i="32"/>
  <c r="I33" i="33"/>
  <c r="Q29" i="32"/>
  <c r="Q33" i="33"/>
  <c r="Y29" i="32"/>
  <c r="Y33" i="33"/>
  <c r="I37" i="1"/>
  <c r="Q37" i="1"/>
  <c r="Y37" i="1"/>
  <c r="Y38" i="17"/>
  <c r="P11" i="33"/>
  <c r="P11" i="32"/>
  <c r="X11" i="33"/>
  <c r="X11" i="32"/>
  <c r="P12" i="33"/>
  <c r="P12" i="32"/>
  <c r="H13" i="33"/>
  <c r="H13" i="32"/>
  <c r="X13" i="33"/>
  <c r="X13" i="32"/>
  <c r="P15" i="33"/>
  <c r="P15" i="32"/>
  <c r="J7" i="33"/>
  <c r="J7" i="32"/>
  <c r="Z7" i="33"/>
  <c r="Z7" i="32"/>
  <c r="J8" i="33"/>
  <c r="J8" i="32"/>
  <c r="Z8" i="33"/>
  <c r="Z8" i="32"/>
  <c r="R9" i="33"/>
  <c r="R9" i="32"/>
  <c r="J10" i="33"/>
  <c r="J10" i="32"/>
  <c r="R10" i="33"/>
  <c r="R10" i="32"/>
  <c r="Z10" i="33"/>
  <c r="Z10" i="32"/>
  <c r="J11" i="33"/>
  <c r="J11" i="32"/>
  <c r="Z11" i="33"/>
  <c r="Z11" i="32"/>
  <c r="J12" i="33"/>
  <c r="J12" i="32"/>
  <c r="R12" i="33"/>
  <c r="R12" i="32"/>
  <c r="Z12" i="33"/>
  <c r="Z12" i="32"/>
  <c r="R13" i="33"/>
  <c r="R13" i="32"/>
  <c r="Z13" i="33"/>
  <c r="Z13" i="32"/>
  <c r="J14" i="33"/>
  <c r="J14" i="32"/>
  <c r="R14" i="33"/>
  <c r="R14" i="32"/>
  <c r="Z14" i="33"/>
  <c r="Z14" i="32"/>
  <c r="J15" i="33"/>
  <c r="J15" i="32"/>
  <c r="R15" i="33"/>
  <c r="R15" i="32"/>
  <c r="Z15" i="33"/>
  <c r="Z15" i="32"/>
  <c r="D7" i="33"/>
  <c r="D7" i="32"/>
  <c r="L7" i="33"/>
  <c r="L7" i="32"/>
  <c r="T7" i="33"/>
  <c r="T7" i="32"/>
  <c r="D8" i="33"/>
  <c r="D8" i="32"/>
  <c r="L8" i="33"/>
  <c r="L8" i="32"/>
  <c r="T8" i="33"/>
  <c r="T8" i="32"/>
  <c r="D9" i="33"/>
  <c r="D9" i="32"/>
  <c r="L9" i="33"/>
  <c r="L9" i="32"/>
  <c r="T9" i="33"/>
  <c r="T9" i="32"/>
  <c r="D10" i="33"/>
  <c r="D10" i="32"/>
  <c r="L10" i="33"/>
  <c r="L10" i="32"/>
  <c r="T10" i="33"/>
  <c r="T10" i="32"/>
  <c r="D11" i="33"/>
  <c r="D11" i="32"/>
  <c r="L11" i="33"/>
  <c r="L11" i="32"/>
  <c r="T11" i="33"/>
  <c r="T11" i="32"/>
  <c r="D12" i="33"/>
  <c r="D12" i="32"/>
  <c r="L12" i="33"/>
  <c r="L12" i="32"/>
  <c r="T12" i="33"/>
  <c r="T12" i="32"/>
  <c r="D13" i="33"/>
  <c r="D13" i="32"/>
  <c r="L13" i="33"/>
  <c r="L13" i="32"/>
  <c r="T13" i="33"/>
  <c r="T13" i="32"/>
  <c r="D14" i="33"/>
  <c r="D14" i="32"/>
  <c r="L14" i="33"/>
  <c r="L14" i="32"/>
  <c r="T14" i="33"/>
  <c r="T14" i="32"/>
  <c r="D15" i="33"/>
  <c r="D15" i="32"/>
  <c r="L15" i="33"/>
  <c r="L15" i="32"/>
  <c r="T15" i="33"/>
  <c r="T15" i="32"/>
  <c r="D16" i="33"/>
  <c r="D16" i="32"/>
  <c r="D17" i="33"/>
  <c r="D17" i="32"/>
  <c r="D21" i="1"/>
  <c r="L21" i="1"/>
  <c r="T21" i="1"/>
  <c r="D19" i="33"/>
  <c r="C23" i="33"/>
  <c r="C19" i="32"/>
  <c r="K23" i="33"/>
  <c r="K34" i="33" s="1"/>
  <c r="K19" i="32"/>
  <c r="K30" i="32" s="1"/>
  <c r="S23" i="33"/>
  <c r="S19" i="32"/>
  <c r="C29" i="32"/>
  <c r="C33" i="33"/>
  <c r="K33" i="33"/>
  <c r="K29" i="32"/>
  <c r="S29" i="32"/>
  <c r="S33" i="33"/>
  <c r="C37" i="1"/>
  <c r="K37" i="1"/>
  <c r="S37" i="1"/>
  <c r="Y38" i="18"/>
  <c r="Y38" i="19"/>
  <c r="Y38" i="21"/>
  <c r="Y38" i="22"/>
  <c r="Y38" i="23"/>
  <c r="Y38" i="24"/>
  <c r="V12" i="33"/>
  <c r="V12" i="32"/>
  <c r="F13" i="33"/>
  <c r="F13" i="32"/>
  <c r="N13" i="33"/>
  <c r="N13" i="32"/>
  <c r="V13" i="33"/>
  <c r="V13" i="32"/>
  <c r="F14" i="33"/>
  <c r="F14" i="32"/>
  <c r="N14" i="33"/>
  <c r="N14" i="32"/>
  <c r="V14" i="33"/>
  <c r="V14" i="32"/>
  <c r="F15" i="33"/>
  <c r="F15" i="32"/>
  <c r="N15" i="32"/>
  <c r="N15" i="33"/>
  <c r="V15" i="33"/>
  <c r="V15" i="32"/>
  <c r="E19" i="32"/>
  <c r="E30" i="32" s="1"/>
  <c r="E23" i="33"/>
  <c r="E34" i="33" s="1"/>
  <c r="M23" i="33"/>
  <c r="M19" i="32"/>
  <c r="U23" i="33"/>
  <c r="U34" i="33" s="1"/>
  <c r="U19" i="32"/>
  <c r="U30" i="32" s="1"/>
  <c r="E33" i="33"/>
  <c r="E29" i="32"/>
  <c r="M33" i="33"/>
  <c r="M29" i="32"/>
  <c r="U33" i="33"/>
  <c r="U29" i="32"/>
  <c r="E37" i="1"/>
  <c r="M37" i="1"/>
  <c r="U37" i="1"/>
  <c r="X10" i="33"/>
  <c r="X10" i="32"/>
  <c r="H12" i="33"/>
  <c r="H12" i="32"/>
  <c r="X12" i="33"/>
  <c r="X12" i="32"/>
  <c r="P13" i="33"/>
  <c r="P13" i="32"/>
  <c r="H14" i="33"/>
  <c r="H14" i="32"/>
  <c r="P14" i="33"/>
  <c r="P14" i="32"/>
  <c r="X14" i="33"/>
  <c r="X14" i="32"/>
  <c r="X15" i="33"/>
  <c r="X15" i="32"/>
  <c r="J21" i="33"/>
  <c r="H21" i="33"/>
  <c r="H22" i="33" s="1"/>
  <c r="O19" i="32"/>
  <c r="O23" i="33"/>
  <c r="Z36" i="33" s="1"/>
  <c r="W19" i="32"/>
  <c r="W30" i="32" s="1"/>
  <c r="W23" i="33"/>
  <c r="G33" i="33"/>
  <c r="G34" i="33" s="1"/>
  <c r="G29" i="32"/>
  <c r="G30" i="32" s="1"/>
  <c r="O33" i="33"/>
  <c r="O29" i="32"/>
  <c r="W33" i="33"/>
  <c r="W29" i="32"/>
  <c r="G37" i="1"/>
  <c r="O37" i="1"/>
  <c r="W37" i="1"/>
  <c r="W34" i="33" l="1"/>
  <c r="M34" i="33"/>
  <c r="S34" i="33"/>
  <c r="C34" i="33"/>
  <c r="L18" i="33"/>
  <c r="L22" i="33" s="1"/>
  <c r="L18" i="32"/>
  <c r="L25" i="1"/>
  <c r="Y30" i="32"/>
  <c r="I34" i="33"/>
  <c r="N18" i="33"/>
  <c r="N22" i="33" s="1"/>
  <c r="N18" i="32"/>
  <c r="N25" i="1"/>
  <c r="P18" i="33"/>
  <c r="P22" i="33" s="1"/>
  <c r="P18" i="32"/>
  <c r="P25" i="1"/>
  <c r="Z37" i="33"/>
  <c r="Z38" i="33" s="1"/>
  <c r="D18" i="32"/>
  <c r="D25" i="1"/>
  <c r="V18" i="32"/>
  <c r="V18" i="33"/>
  <c r="V22" i="33" s="1"/>
  <c r="V25" i="1"/>
  <c r="H18" i="32"/>
  <c r="H25" i="1"/>
  <c r="O34" i="33"/>
  <c r="Z33" i="32"/>
  <c r="Q30" i="32"/>
  <c r="R18" i="33"/>
  <c r="R22" i="33" s="1"/>
  <c r="R18" i="32"/>
  <c r="R25" i="1"/>
  <c r="X18" i="33"/>
  <c r="X22" i="33" s="1"/>
  <c r="X18" i="32"/>
  <c r="X25" i="1"/>
  <c r="O30" i="32"/>
  <c r="M30" i="32"/>
  <c r="S30" i="32"/>
  <c r="Z32" i="32"/>
  <c r="C30" i="32"/>
  <c r="T18" i="33"/>
  <c r="T22" i="33" s="1"/>
  <c r="T18" i="32"/>
  <c r="T25" i="1"/>
  <c r="Q34" i="33"/>
  <c r="F18" i="32"/>
  <c r="F25" i="1"/>
  <c r="F18" i="33" s="1"/>
  <c r="F22" i="33" s="1"/>
  <c r="D18" i="33" l="1"/>
  <c r="D22" i="33" s="1"/>
  <c r="Y38" i="1"/>
  <c r="Y31" i="32" s="1"/>
  <c r="Z34" i="32"/>
</calcChain>
</file>

<file path=xl/sharedStrings.xml><?xml version="1.0" encoding="utf-8"?>
<sst xmlns="http://schemas.openxmlformats.org/spreadsheetml/2006/main" count="2741" uniqueCount="57">
  <si>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</si>
  <si>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</si>
  <si>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</si>
  <si>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</si>
  <si>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</si>
  <si>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</si>
  <si>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</si>
  <si>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</si>
  <si>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</si>
  <si>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</si>
  <si>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</si>
  <si>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</si>
  <si>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PÚBLICO PAGANTE</t>
  </si>
  <si>
    <t>QTD</t>
  </si>
  <si>
    <t>VALOR</t>
  </si>
  <si>
    <t>Bolsa Família</t>
  </si>
  <si>
    <t>Idoso Meia</t>
  </si>
  <si>
    <t>Inteira</t>
  </si>
  <si>
    <t>Meia</t>
  </si>
  <si>
    <t>Zoo Acadêmico</t>
  </si>
  <si>
    <t>Zoo Capacitação</t>
  </si>
  <si>
    <t>Zoo Escolar</t>
  </si>
  <si>
    <t>Zoo Experiência</t>
  </si>
  <si>
    <t>Zoo Noturno Inteira</t>
  </si>
  <si>
    <t>Zoo Colônia de Feras</t>
  </si>
  <si>
    <t>Zoo em Ação</t>
  </si>
  <si>
    <t>Total Imposto do Cartão</t>
  </si>
  <si>
    <t>TOTAL PAGANTES</t>
  </si>
  <si>
    <t>Taxa do Cartão</t>
  </si>
  <si>
    <t>Total Líquido</t>
  </si>
  <si>
    <t>Quantidade</t>
  </si>
  <si>
    <t>PÚBLICO NÃO PAGANTE</t>
  </si>
  <si>
    <t>QUANTIDADE</t>
  </si>
  <si>
    <t>Gratuidade Eventual</t>
  </si>
  <si>
    <t>Menor Idade</t>
  </si>
  <si>
    <t>PcD Acompanhante</t>
  </si>
  <si>
    <t>PcD Isenção</t>
  </si>
  <si>
    <t>Zoo Acadêmico Isenção</t>
  </si>
  <si>
    <t>Zoo Escolar Isenção</t>
  </si>
  <si>
    <t>Zoo Vivências</t>
  </si>
  <si>
    <t>Zoo Colônia de Feras Isenção</t>
  </si>
  <si>
    <t>TOTAL NÃO PAGANTES</t>
  </si>
  <si>
    <t>Total de Visitantes</t>
  </si>
  <si>
    <t>Total Dinheiro</t>
  </si>
  <si>
    <t>TOTAL PAGANTES GERAL</t>
  </si>
  <si>
    <t xml:space="preserve">Fundação Jardim Zoológico de Brasília </t>
  </si>
  <si>
    <t>Erro no valor total, diferença de R$ 15,00. Sara Francine e AndreckSara caixas errôneos.</t>
  </si>
  <si>
    <t>,</t>
  </si>
  <si>
    <t xml:space="preserve"> </t>
  </si>
  <si>
    <t>TOTAL NÃO PAGANTES GERAL</t>
  </si>
  <si>
    <t>TOTAL DE VISITANTES</t>
  </si>
  <si>
    <t>Total Dinheiro/Cartão</t>
  </si>
  <si>
    <t>TOTAL DE TAXA DO CARTÃO</t>
  </si>
  <si>
    <t xml:space="preserve">O REFERIDO RELATÓRIO É EMITIDO POR FREDERICO </t>
  </si>
  <si>
    <t>FUNDAÇÃO JARDIM ZOOLÓGICO DE BRASÍLIA</t>
  </si>
  <si>
    <t>.</t>
  </si>
  <si>
    <t>PERÍODO DE:   01/01/2024   ATÉ  30/06/2024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</si>
</sst>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&quot;R$&quot;\ * #,##0.00_-;\-&quot;R$&quot;\ * #,##0.00_-;_-&quot;R$&quot;\ * &quot;-&quot;??_-;_-@"/>
    <numFmt numFmtId="165" formatCode="&quot;R$&quot;\ #,##0.00"/>
    <numFmt numFmtId="166" formatCode="_-* #,##0_-;\-* #,##0_-;_-* &quot;-&quot;??_-;_-@"/>
    <numFmt numFmtId="167" formatCode="#,##0_ ;\-#,##0\ "/>
    <numFmt numFmtId="168" formatCode="_-* #,##0.00_-;\-* #,##0.00_-;_-* &quot;-&quot;??_-;_-@"/>
  </numFmts>
  <fonts count="23">
    <font>
      <sz val="11"/>
      <color theme="1"/>
      <name val="Calibri"/>
      <scheme val="minor"/>
    </font>
    <font>
      <sz val="7"/>
      <color theme="1"/>
      <name val="Helvetica Neue"/>
    </font>
    <font>
      <b/>
      <sz val="14"/>
      <color rgb="FF000000"/>
      <name val="Helvetica Neue"/>
    </font>
    <font>
      <b/>
      <sz val="9"/>
      <color rgb="FF000000"/>
      <name val="Helvetica Neue"/>
    </font>
    <font>
      <b/>
      <sz val="9"/>
      <color rgb="FF000000"/>
      <name val="Arial"/>
    </font>
    <font>
      <sz val="11"/>
      <color theme="1"/>
      <name val="Calibri"/>
    </font>
    <font>
      <sz val="11"/>
      <name val="Calibri"/>
    </font>
    <font>
      <b/>
      <sz val="8"/>
      <color theme="1"/>
      <name val="Helvetica Neue"/>
    </font>
    <font>
      <b/>
      <sz val="7"/>
      <color theme="1"/>
      <name val="Helvetica Neue"/>
    </font>
    <font>
      <b/>
      <sz val="8"/>
      <color rgb="FF000000"/>
      <name val="Helvetica Neue"/>
    </font>
    <font>
      <sz val="7"/>
      <color rgb="FF000000"/>
      <name val="Helvetica Neue"/>
    </font>
    <font>
      <b/>
      <sz val="8"/>
      <color rgb="FFFF0000"/>
      <name val="Helvetica Neue"/>
    </font>
    <font>
      <sz val="7"/>
      <color rgb="FFFF0000"/>
      <name val="Helvetica Neue"/>
    </font>
    <font>
      <b/>
      <sz val="11"/>
      <color theme="1"/>
      <name val="Calibri"/>
    </font>
    <font>
      <b/>
      <sz val="7"/>
      <color rgb="FFFF0000"/>
      <name val="Helvetica Neue"/>
    </font>
    <font>
      <b/>
      <sz val="7"/>
      <color rgb="FF000000"/>
      <name val="Helvetica Neue"/>
    </font>
    <font>
      <b/>
      <sz val="9"/>
      <color rgb="FF3A3838"/>
      <name val="Helvetica Neue"/>
    </font>
    <font>
      <sz val="9"/>
      <color rgb="FF000000"/>
      <name val="Helvetica Neue"/>
    </font>
    <font>
      <b/>
      <sz val="9"/>
      <color rgb="FFFFFFFF"/>
      <name val="Helvetica Neue"/>
    </font>
    <font>
      <sz val="17"/>
      <color rgb="FF000000"/>
      <name val="Docs-Calibri"/>
    </font>
    <font>
      <sz val="17"/>
      <color rgb="FF000000"/>
      <name val="Calibri"/>
    </font>
    <font>
      <sz val="11"/>
      <color theme="1"/>
      <name val="Calibri"/>
      <scheme val="minor"/>
    </font>
    <font>
      <b/>
      <sz val="7"/>
      <color rgb="FF2E75B5"/>
      <name val="Helvetica Neue"/>
    </font>
  </fonts>
  <fills count="7">
    <fill>
      <patternFill patternType="none"/>
    </fill>
    <fill>
      <patternFill patternType="gray125"/>
    </fill>
    <fill>
      <patternFill patternType="solid">
        <fgColor rgb="FFFFE598"/>
        <bgColor rgb="FFFFE598"/>
      </patternFill>
    </fill>
    <fill>
      <patternFill patternType="solid">
        <fgColor rgb="FFFFFFFF"/>
        <bgColor rgb="FFFFFFFF"/>
      </patternFill>
    </fill>
    <fill>
      <patternFill patternType="solid">
        <fgColor rgb="FFCD853F"/>
        <bgColor rgb="FFCD853F"/>
      </patternFill>
    </fill>
    <fill>
      <patternFill patternType="solid">
        <fgColor theme="0"/>
        <bgColor theme="0"/>
      </patternFill>
    </fill>
    <fill>
      <patternFill patternType="solid">
        <fgColor rgb="FFBF9000"/>
        <bgColor rgb="FFBF9000"/>
      </patternFill>
    </fill>
  </fills>
  <borders count="89">
    <border>
      <left/>
      <right/>
      <top/>
      <bottom/>
      <diagonal/>
    </border>
    <border>
      <left/>
      <right/>
      <top style="thin">
        <color rgb="FFF4B083"/>
      </top>
      <bottom style="thin">
        <color rgb="FFCD853F"/>
      </bottom>
      <diagonal/>
    </border>
    <border>
      <left style="thin">
        <color rgb="FFCD853F"/>
      </left>
      <right/>
      <top style="thin">
        <color rgb="FFCD853F"/>
      </top>
      <bottom style="thin">
        <color rgb="FFCD853F"/>
      </bottom>
      <diagonal/>
    </border>
    <border>
      <left/>
      <right style="thin">
        <color rgb="FFCD853F"/>
      </right>
      <top style="thin">
        <color rgb="FFCD853F"/>
      </top>
      <bottom style="thin">
        <color rgb="FFCD853F"/>
      </bottom>
      <diagonal/>
    </border>
    <border>
      <left/>
      <right style="thin">
        <color rgb="FFCD853F"/>
      </right>
      <top style="thin">
        <color rgb="FFCD853F"/>
      </top>
      <bottom/>
      <diagonal/>
    </border>
    <border>
      <left/>
      <right/>
      <top style="thin">
        <color rgb="FFCD853F"/>
      </top>
      <bottom style="thin">
        <color rgb="FFCD853F"/>
      </bottom>
      <diagonal/>
    </border>
    <border>
      <left style="thin">
        <color rgb="FFF4B083"/>
      </left>
      <right style="thin">
        <color rgb="FFF4B083"/>
      </right>
      <top style="thin">
        <color rgb="FFF4B083"/>
      </top>
      <bottom style="thin">
        <color rgb="FFF4B083"/>
      </bottom>
      <diagonal/>
    </border>
    <border>
      <left/>
      <right style="thin">
        <color rgb="FFF4B083"/>
      </right>
      <top style="thin">
        <color rgb="FFCD853F"/>
      </top>
      <bottom style="thin">
        <color rgb="FFCD853F"/>
      </bottom>
      <diagonal/>
    </border>
    <border>
      <left/>
      <right style="thin">
        <color rgb="FFCD853F"/>
      </right>
      <top/>
      <bottom style="thin">
        <color rgb="FFCD853F"/>
      </bottom>
      <diagonal/>
    </border>
    <border>
      <left style="thin">
        <color rgb="FFCD853F"/>
      </left>
      <right style="thin">
        <color rgb="FFCD853F"/>
      </right>
      <top style="thin">
        <color rgb="FFCD853F"/>
      </top>
      <bottom style="thin">
        <color rgb="FFCD853F"/>
      </bottom>
      <diagonal/>
    </border>
    <border>
      <left/>
      <right/>
      <top/>
      <bottom style="thin">
        <color rgb="FFCD853F"/>
      </bottom>
      <diagonal/>
    </border>
    <border>
      <left/>
      <right/>
      <top style="thin">
        <color rgb="FFCD853F"/>
      </top>
      <bottom style="thin">
        <color rgb="FFF4B083"/>
      </bottom>
      <diagonal/>
    </border>
    <border>
      <left/>
      <right style="thin">
        <color rgb="FFCD853F"/>
      </right>
      <top style="thin">
        <color rgb="FFCD853F"/>
      </top>
      <bottom style="thin">
        <color rgb="FFF4B083"/>
      </bottom>
      <diagonal/>
    </border>
    <border>
      <left style="thin">
        <color rgb="FFF4B083"/>
      </left>
      <right/>
      <top style="thin">
        <color rgb="FFF4B083"/>
      </top>
      <bottom style="thin">
        <color rgb="FFF4B083"/>
      </bottom>
      <diagonal/>
    </border>
    <border>
      <left/>
      <right style="thin">
        <color rgb="FFF4B083"/>
      </right>
      <top style="thin">
        <color rgb="FFF4B083"/>
      </top>
      <bottom style="thin">
        <color rgb="FFF4B083"/>
      </bottom>
      <diagonal/>
    </border>
    <border>
      <left style="thin">
        <color rgb="FFCD853F"/>
      </left>
      <right/>
      <top style="thin">
        <color rgb="FFF4B083"/>
      </top>
      <bottom style="thin">
        <color rgb="FFCD853F"/>
      </bottom>
      <diagonal/>
    </border>
    <border>
      <left/>
      <right style="thin">
        <color rgb="FFCD853F"/>
      </right>
      <top style="thin">
        <color rgb="FFF4B083"/>
      </top>
      <bottom style="thin">
        <color rgb="FFCD853F"/>
      </bottom>
      <diagonal/>
    </border>
    <border>
      <left style="thin">
        <color rgb="FFCD853F"/>
      </left>
      <right/>
      <top style="thin">
        <color rgb="FFCD853F"/>
      </top>
      <bottom style="thin">
        <color theme="5"/>
      </bottom>
      <diagonal/>
    </border>
    <border>
      <left/>
      <right style="thin">
        <color rgb="FFCD853F"/>
      </right>
      <top style="thin">
        <color rgb="FFCD853F"/>
      </top>
      <bottom style="thin">
        <color theme="5"/>
      </bottom>
      <diagonal/>
    </border>
    <border>
      <left style="thin">
        <color rgb="FFCD853F"/>
      </left>
      <right/>
      <top style="thin">
        <color rgb="FFCD853F"/>
      </top>
      <bottom/>
      <diagonal/>
    </border>
    <border>
      <left/>
      <right style="thin">
        <color rgb="FFCD853F"/>
      </right>
      <top style="thin">
        <color rgb="FFCD853F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theme="5"/>
      </top>
      <bottom/>
      <diagonal/>
    </border>
    <border>
      <left/>
      <right/>
      <top style="thin">
        <color theme="5"/>
      </top>
      <bottom/>
      <diagonal/>
    </border>
    <border>
      <left/>
      <right/>
      <top style="thin">
        <color theme="5"/>
      </top>
      <bottom style="thin">
        <color theme="5"/>
      </bottom>
      <diagonal/>
    </border>
    <border>
      <left/>
      <right/>
      <top style="thin">
        <color theme="5"/>
      </top>
      <bottom style="thin">
        <color theme="5"/>
      </bottom>
      <diagonal/>
    </border>
    <border>
      <left/>
      <right style="thin">
        <color rgb="FFF4B083"/>
      </right>
      <top style="thin">
        <color theme="5"/>
      </top>
      <bottom style="thin">
        <color theme="5"/>
      </bottom>
      <diagonal/>
    </border>
    <border>
      <left style="thin">
        <color rgb="FFF4B083"/>
      </left>
      <right/>
      <top style="thin">
        <color rgb="FFCD853F"/>
      </top>
      <bottom style="thin">
        <color rgb="FFCD853F"/>
      </bottom>
      <diagonal/>
    </border>
    <border>
      <left style="thin">
        <color rgb="FFCD853F"/>
      </left>
      <right/>
      <top style="thin">
        <color theme="5"/>
      </top>
      <bottom style="thin">
        <color rgb="FFCD853F"/>
      </bottom>
      <diagonal/>
    </border>
    <border>
      <left/>
      <right/>
      <top style="thin">
        <color theme="5"/>
      </top>
      <bottom style="thin">
        <color rgb="FFCD853F"/>
      </bottom>
      <diagonal/>
    </border>
    <border>
      <left/>
      <right/>
      <top style="thin">
        <color rgb="FFF4B083"/>
      </top>
      <bottom style="thin">
        <color rgb="FFCD853F"/>
      </bottom>
      <diagonal/>
    </border>
    <border>
      <left/>
      <right style="thin">
        <color rgb="FFCD853F"/>
      </right>
      <top style="thin">
        <color theme="5"/>
      </top>
      <bottom style="thin">
        <color rgb="FFCD853F"/>
      </bottom>
      <diagonal/>
    </border>
    <border>
      <left/>
      <right/>
      <top style="thin">
        <color rgb="FFCD853F"/>
      </top>
      <bottom style="thin">
        <color rgb="FFCD853F"/>
      </bottom>
      <diagonal/>
    </border>
    <border>
      <left/>
      <right style="thin">
        <color rgb="FFCD853F"/>
      </right>
      <top style="thin">
        <color rgb="FFCD853F"/>
      </top>
      <bottom style="thin">
        <color rgb="FFCD853F"/>
      </bottom>
      <diagonal/>
    </border>
    <border>
      <left/>
      <right/>
      <top/>
      <bottom/>
      <diagonal/>
    </border>
    <border>
      <left style="thin">
        <color theme="5"/>
      </left>
      <right/>
      <top/>
      <bottom/>
      <diagonal/>
    </border>
    <border>
      <left style="thin">
        <color rgb="FFCD853F"/>
      </left>
      <right/>
      <top/>
      <bottom style="thin">
        <color rgb="FFCD853F"/>
      </bottom>
      <diagonal/>
    </border>
    <border>
      <left style="thin">
        <color rgb="FFCD853F"/>
      </left>
      <right style="thin">
        <color rgb="FFCD853F"/>
      </right>
      <top style="thin">
        <color rgb="FFF4B083"/>
      </top>
      <bottom style="thin">
        <color rgb="FFCD853F"/>
      </bottom>
      <diagonal/>
    </border>
    <border>
      <left/>
      <right/>
      <top/>
      <bottom/>
      <diagonal/>
    </border>
    <border>
      <left/>
      <right/>
      <top style="thin">
        <color rgb="FFCD853F"/>
      </top>
      <bottom/>
      <diagonal/>
    </border>
    <border>
      <left/>
      <right/>
      <top style="thin">
        <color rgb="FFCD853F"/>
      </top>
      <bottom/>
      <diagonal/>
    </border>
    <border>
      <left style="thin">
        <color theme="5"/>
      </left>
      <right/>
      <top/>
      <bottom/>
      <diagonal/>
    </border>
    <border>
      <left style="thin">
        <color rgb="FFF4B083"/>
      </left>
      <right style="thin">
        <color theme="5"/>
      </right>
      <top style="thin">
        <color rgb="FFF4B083"/>
      </top>
      <bottom style="thin">
        <color rgb="FFF4B083"/>
      </bottom>
      <diagonal/>
    </border>
    <border>
      <left/>
      <right style="thin">
        <color theme="5"/>
      </right>
      <top style="thin">
        <color rgb="FFCD853F"/>
      </top>
      <bottom style="thin">
        <color rgb="FFCD853F"/>
      </bottom>
      <diagonal/>
    </border>
    <border>
      <left style="thin">
        <color theme="5"/>
      </left>
      <right/>
      <top style="thin">
        <color theme="5"/>
      </top>
      <bottom style="thin">
        <color theme="5"/>
      </bottom>
      <diagonal/>
    </border>
    <border>
      <left/>
      <right style="thin">
        <color rgb="FFCD853F"/>
      </right>
      <top style="thin">
        <color theme="5"/>
      </top>
      <bottom style="thin">
        <color theme="5"/>
      </bottom>
      <diagonal/>
    </border>
    <border>
      <left style="thin">
        <color rgb="FFCD853F"/>
      </left>
      <right/>
      <top style="thin">
        <color rgb="FFCD853F"/>
      </top>
      <bottom style="thin">
        <color rgb="FFF4B083"/>
      </bottom>
      <diagonal/>
    </border>
    <border>
      <left/>
      <right style="thin">
        <color theme="5"/>
      </right>
      <top style="thin">
        <color rgb="FFCD853F"/>
      </top>
      <bottom style="thin">
        <color rgb="FFF4B083"/>
      </bottom>
      <diagonal/>
    </border>
    <border>
      <left style="thin">
        <color rgb="FFF4B083"/>
      </left>
      <right/>
      <top style="thin">
        <color rgb="FFF4B083"/>
      </top>
      <bottom/>
      <diagonal/>
    </border>
    <border>
      <left/>
      <right style="thin">
        <color rgb="FFF4B083"/>
      </right>
      <top style="thin">
        <color rgb="FFF4B083"/>
      </top>
      <bottom/>
      <diagonal/>
    </border>
    <border>
      <left style="thin">
        <color rgb="FFF4B083"/>
      </left>
      <right/>
      <top style="thin">
        <color theme="5"/>
      </top>
      <bottom style="thin">
        <color theme="5"/>
      </bottom>
      <diagonal/>
    </border>
    <border>
      <left/>
      <right style="thin">
        <color rgb="FFF4B083"/>
      </right>
      <top/>
      <bottom/>
      <diagonal/>
    </border>
    <border>
      <left style="thin">
        <color rgb="FFF4B083"/>
      </left>
      <right/>
      <top/>
      <bottom/>
      <diagonal/>
    </border>
    <border>
      <left style="thin">
        <color theme="5"/>
      </left>
      <right/>
      <top style="thin">
        <color theme="5"/>
      </top>
      <bottom/>
      <diagonal/>
    </border>
    <border>
      <left/>
      <right style="thin">
        <color theme="5"/>
      </right>
      <top style="thin">
        <color theme="5"/>
      </top>
      <bottom/>
      <diagonal/>
    </border>
    <border>
      <left/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5"/>
      </left>
      <right/>
      <top/>
      <bottom style="thin">
        <color theme="5"/>
      </bottom>
      <diagonal/>
    </border>
    <border>
      <left/>
      <right style="thin">
        <color rgb="FFF4B083"/>
      </right>
      <top/>
      <bottom style="thin">
        <color theme="5"/>
      </bottom>
      <diagonal/>
    </border>
    <border>
      <left/>
      <right style="thin">
        <color theme="5"/>
      </right>
      <top/>
      <bottom style="thin">
        <color theme="5"/>
      </bottom>
      <diagonal/>
    </border>
    <border>
      <left/>
      <right style="thin">
        <color rgb="FFF4B083"/>
      </right>
      <top/>
      <bottom/>
      <diagonal/>
    </border>
    <border>
      <left/>
      <right style="thin">
        <color theme="5"/>
      </right>
      <top style="thin">
        <color rgb="FFCD853F"/>
      </top>
      <bottom/>
      <diagonal/>
    </border>
    <border>
      <left style="thin">
        <color rgb="FFF4B083"/>
      </left>
      <right/>
      <top style="thin">
        <color rgb="FFF4B083"/>
      </top>
      <bottom style="thin">
        <color theme="5"/>
      </bottom>
      <diagonal/>
    </border>
    <border>
      <left/>
      <right style="thin">
        <color rgb="FFF4B083"/>
      </right>
      <top style="thin">
        <color rgb="FFF4B083"/>
      </top>
      <bottom style="thin">
        <color theme="5"/>
      </bottom>
      <diagonal/>
    </border>
    <border>
      <left style="thin">
        <color rgb="FFCD853F"/>
      </left>
      <right/>
      <top style="thin">
        <color theme="5"/>
      </top>
      <bottom style="thin">
        <color rgb="FFCD853F"/>
      </bottom>
      <diagonal/>
    </border>
    <border>
      <left/>
      <right style="thin">
        <color theme="5"/>
      </right>
      <top style="thin">
        <color theme="5"/>
      </top>
      <bottom style="thin">
        <color rgb="FFCD853F"/>
      </bottom>
      <diagonal/>
    </border>
    <border>
      <left/>
      <right/>
      <top/>
      <bottom style="thin">
        <color rgb="FFCD853F"/>
      </bottom>
      <diagonal/>
    </border>
    <border>
      <left/>
      <right style="thin">
        <color rgb="FFCD853F"/>
      </right>
      <top/>
      <bottom style="thin">
        <color rgb="FFCD853F"/>
      </bottom>
      <diagonal/>
    </border>
    <border>
      <left style="thin">
        <color rgb="FFCD853F"/>
      </left>
      <right/>
      <top style="thin">
        <color theme="5"/>
      </top>
      <bottom style="thin">
        <color theme="5"/>
      </bottom>
      <diagonal/>
    </border>
    <border>
      <left/>
      <right/>
      <top/>
      <bottom style="thin">
        <color theme="5"/>
      </bottom>
      <diagonal/>
    </border>
    <border>
      <left/>
      <right/>
      <top/>
      <bottom style="thin">
        <color theme="5"/>
      </bottom>
      <diagonal/>
    </border>
    <border>
      <left/>
      <right/>
      <top style="thin">
        <color rgb="FFCD853F"/>
      </top>
      <bottom style="thin">
        <color rgb="FFCD853F"/>
      </bottom>
      <diagonal/>
    </border>
    <border>
      <left style="thin">
        <color rgb="FFCD853F"/>
      </left>
      <right/>
      <top/>
      <bottom/>
      <diagonal/>
    </border>
    <border>
      <left/>
      <right style="thin">
        <color theme="5"/>
      </right>
      <top/>
      <bottom/>
      <diagonal/>
    </border>
    <border>
      <left style="thin">
        <color rgb="FFCD853F"/>
      </left>
      <right/>
      <top style="thin">
        <color theme="5"/>
      </top>
      <bottom/>
      <diagonal/>
    </border>
    <border>
      <left/>
      <right/>
      <top style="thin">
        <color theme="5"/>
      </top>
      <bottom/>
      <diagonal/>
    </border>
    <border>
      <left/>
      <right style="thin">
        <color rgb="FFCD853F"/>
      </right>
      <top style="thin">
        <color theme="5"/>
      </top>
      <bottom/>
      <diagonal/>
    </border>
    <border>
      <left style="thin">
        <color theme="5"/>
      </left>
      <right style="thin">
        <color rgb="FFCD853F"/>
      </right>
      <top style="thin">
        <color theme="5"/>
      </top>
      <bottom style="thin">
        <color rgb="FFCD853F"/>
      </bottom>
      <diagonal/>
    </border>
    <border>
      <left style="thin">
        <color theme="5"/>
      </left>
      <right style="thin">
        <color theme="5"/>
      </right>
      <top style="thin">
        <color rgb="FFCD853F"/>
      </top>
      <bottom/>
      <diagonal/>
    </border>
    <border>
      <left/>
      <right/>
      <top/>
      <bottom style="thin">
        <color theme="5"/>
      </bottom>
      <diagonal/>
    </border>
    <border>
      <left/>
      <right style="thin">
        <color theme="5"/>
      </right>
      <top/>
      <bottom style="thin">
        <color rgb="FFCD853F"/>
      </bottom>
      <diagonal/>
    </border>
    <border>
      <left style="thin">
        <color theme="5"/>
      </left>
      <right style="thin">
        <color theme="5"/>
      </right>
      <top/>
      <bottom style="thin">
        <color theme="5"/>
      </bottom>
      <diagonal/>
    </border>
    <border>
      <left/>
      <right/>
      <top style="thin">
        <color theme="5"/>
      </top>
      <bottom style="thin">
        <color theme="5"/>
      </bottom>
      <diagonal/>
    </border>
    <border>
      <left/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5"/>
      </left>
      <right/>
      <top style="thin">
        <color theme="5"/>
      </top>
      <bottom style="thin">
        <color rgb="FFCD853F"/>
      </bottom>
      <diagonal/>
    </border>
    <border>
      <left/>
      <right/>
      <top style="thin">
        <color theme="5"/>
      </top>
      <bottom style="thin">
        <color rgb="FFCD853F"/>
      </bottom>
      <diagonal/>
    </border>
    <border>
      <left style="medium">
        <color theme="5"/>
      </left>
      <right/>
      <top/>
      <bottom/>
      <diagonal/>
    </border>
    <border>
      <left/>
      <right/>
      <top style="thin">
        <color theme="5"/>
      </top>
      <bottom style="thin">
        <color theme="5"/>
      </bottom>
      <diagonal/>
    </border>
    <border>
      <left/>
      <right/>
      <top style="thin">
        <color theme="5"/>
      </top>
      <bottom/>
      <diagonal/>
    </border>
  </borders>
  <cellStyleXfs count="1">
    <xf numFmtId="0" fontId="0" fillId="0" borderId="0"/>
  </cellStyleXfs>
  <cellXfs count="210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horizontal="center" vertical="top" wrapText="1" readingOrder="1"/>
    </xf>
    <xf numFmtId="14" fontId="4" fillId="0" borderId="0" xfId="0" applyNumberFormat="1" applyFont="1" applyAlignment="1">
      <alignment horizontal="center" vertical="top" wrapText="1" readingOrder="1"/>
    </xf>
    <xf numFmtId="0" fontId="5" fillId="0" borderId="1" xfId="0" applyFont="1" applyBorder="1"/>
    <xf numFmtId="0" fontId="8" fillId="2" borderId="4" xfId="0" applyFont="1" applyFill="1" applyBorder="1" applyAlignment="1">
      <alignment horizontal="center" vertical="center" wrapText="1" readingOrder="1"/>
    </xf>
    <xf numFmtId="1" fontId="10" fillId="3" borderId="6" xfId="0" applyNumberFormat="1" applyFont="1" applyFill="1" applyBorder="1" applyAlignment="1">
      <alignment horizontal="center" vertical="center" wrapText="1" readingOrder="1"/>
    </xf>
    <xf numFmtId="164" fontId="10" fillId="3" borderId="6" xfId="0" applyNumberFormat="1" applyFont="1" applyFill="1" applyBorder="1" applyAlignment="1">
      <alignment horizontal="center" vertical="center" wrapText="1" readingOrder="1"/>
    </xf>
    <xf numFmtId="164" fontId="10" fillId="0" borderId="6" xfId="0" applyNumberFormat="1" applyFont="1" applyBorder="1" applyAlignment="1">
      <alignment horizontal="center" vertical="center" wrapText="1" readingOrder="1"/>
    </xf>
    <xf numFmtId="2" fontId="12" fillId="3" borderId="6" xfId="0" applyNumberFormat="1" applyFont="1" applyFill="1" applyBorder="1" applyAlignment="1">
      <alignment horizontal="center" vertical="center" wrapText="1" readingOrder="1"/>
    </xf>
    <xf numFmtId="164" fontId="12" fillId="3" borderId="6" xfId="0" applyNumberFormat="1" applyFont="1" applyFill="1" applyBorder="1" applyAlignment="1">
      <alignment horizontal="center" vertical="center" wrapText="1" readingOrder="1"/>
    </xf>
    <xf numFmtId="49" fontId="8" fillId="2" borderId="8" xfId="0" applyNumberFormat="1" applyFont="1" applyFill="1" applyBorder="1" applyAlignment="1">
      <alignment horizontal="center" vertical="top" wrapText="1" readingOrder="1"/>
    </xf>
    <xf numFmtId="164" fontId="8" fillId="2" borderId="8" xfId="0" applyNumberFormat="1" applyFont="1" applyFill="1" applyBorder="1" applyAlignment="1">
      <alignment horizontal="center" vertical="center" wrapText="1" readingOrder="1"/>
    </xf>
    <xf numFmtId="0" fontId="13" fillId="0" borderId="0" xfId="0" applyFont="1"/>
    <xf numFmtId="49" fontId="11" fillId="2" borderId="9" xfId="0" applyNumberFormat="1" applyFont="1" applyFill="1" applyBorder="1" applyAlignment="1">
      <alignment horizontal="right" vertical="top" wrapText="1" readingOrder="1"/>
    </xf>
    <xf numFmtId="49" fontId="7" fillId="2" borderId="9" xfId="0" applyNumberFormat="1" applyFont="1" applyFill="1" applyBorder="1" applyAlignment="1">
      <alignment horizontal="center" vertical="top" wrapText="1" readingOrder="1"/>
    </xf>
    <xf numFmtId="49" fontId="8" fillId="2" borderId="10" xfId="0" applyNumberFormat="1" applyFont="1" applyFill="1" applyBorder="1" applyAlignment="1">
      <alignment horizontal="center" vertical="top" wrapText="1" readingOrder="1"/>
    </xf>
    <xf numFmtId="164" fontId="14" fillId="2" borderId="8" xfId="0" applyNumberFormat="1" applyFont="1" applyFill="1" applyBorder="1" applyAlignment="1">
      <alignment horizontal="center" vertical="center" wrapText="1" readingOrder="1"/>
    </xf>
    <xf numFmtId="164" fontId="8" fillId="2" borderId="10" xfId="0" applyNumberFormat="1" applyFont="1" applyFill="1" applyBorder="1" applyAlignment="1">
      <alignment horizontal="center" vertical="center" wrapText="1" readingOrder="1"/>
    </xf>
    <xf numFmtId="49" fontId="7" fillId="2" borderId="9" xfId="0" applyNumberFormat="1" applyFont="1" applyFill="1" applyBorder="1" applyAlignment="1">
      <alignment horizontal="right" vertical="top" wrapText="1" readingOrder="1"/>
    </xf>
    <xf numFmtId="0" fontId="5" fillId="0" borderId="0" xfId="0" applyFont="1"/>
    <xf numFmtId="49" fontId="8" fillId="2" borderId="29" xfId="0" applyNumberFormat="1" applyFont="1" applyFill="1" applyBorder="1" applyAlignment="1">
      <alignment horizontal="center" vertical="top" wrapText="1" readingOrder="1"/>
    </xf>
    <xf numFmtId="0" fontId="8" fillId="2" borderId="30" xfId="0" applyFont="1" applyFill="1" applyBorder="1" applyAlignment="1">
      <alignment horizontal="center" vertical="center" wrapText="1" readingOrder="1"/>
    </xf>
    <xf numFmtId="0" fontId="8" fillId="2" borderId="10" xfId="0" applyFont="1" applyFill="1" applyBorder="1" applyAlignment="1">
      <alignment horizontal="center" vertical="center" wrapText="1" readingOrder="1"/>
    </xf>
    <xf numFmtId="0" fontId="8" fillId="2" borderId="31" xfId="0" applyFont="1" applyFill="1" applyBorder="1" applyAlignment="1">
      <alignment horizontal="center" vertical="center" wrapText="1" readingOrder="1"/>
    </xf>
    <xf numFmtId="0" fontId="8" fillId="2" borderId="32" xfId="0" applyFont="1" applyFill="1" applyBorder="1" applyAlignment="1">
      <alignment horizontal="center" vertical="center" wrapText="1" readingOrder="1"/>
    </xf>
    <xf numFmtId="0" fontId="8" fillId="2" borderId="33" xfId="0" applyFont="1" applyFill="1" applyBorder="1" applyAlignment="1">
      <alignment horizontal="center" vertical="center" wrapText="1" readingOrder="1"/>
    </xf>
    <xf numFmtId="49" fontId="8" fillId="2" borderId="34" xfId="0" applyNumberFormat="1" applyFont="1" applyFill="1" applyBorder="1" applyAlignment="1">
      <alignment horizontal="center" vertical="center" wrapText="1" readingOrder="1"/>
    </xf>
    <xf numFmtId="0" fontId="5" fillId="0" borderId="36" xfId="0" applyFont="1" applyBorder="1"/>
    <xf numFmtId="0" fontId="17" fillId="0" borderId="0" xfId="0" applyFont="1" applyAlignment="1">
      <alignment horizontal="center" vertical="top" wrapText="1" readingOrder="1"/>
    </xf>
    <xf numFmtId="0" fontId="8" fillId="4" borderId="4" xfId="0" applyFont="1" applyFill="1" applyBorder="1" applyAlignment="1">
      <alignment horizontal="center" vertical="center" wrapText="1" readingOrder="1"/>
    </xf>
    <xf numFmtId="164" fontId="10" fillId="5" borderId="6" xfId="0" applyNumberFormat="1" applyFont="1" applyFill="1" applyBorder="1" applyAlignment="1">
      <alignment horizontal="center" vertical="center" wrapText="1" readingOrder="1"/>
    </xf>
    <xf numFmtId="49" fontId="8" fillId="4" borderId="8" xfId="0" applyNumberFormat="1" applyFont="1" applyFill="1" applyBorder="1" applyAlignment="1">
      <alignment horizontal="center" vertical="top" wrapText="1" readingOrder="1"/>
    </xf>
    <xf numFmtId="164" fontId="8" fillId="4" borderId="8" xfId="0" applyNumberFormat="1" applyFont="1" applyFill="1" applyBorder="1" applyAlignment="1">
      <alignment horizontal="center" vertical="center" wrapText="1" readingOrder="1"/>
    </xf>
    <xf numFmtId="49" fontId="11" fillId="4" borderId="9" xfId="0" applyNumberFormat="1" applyFont="1" applyFill="1" applyBorder="1" applyAlignment="1">
      <alignment horizontal="right" vertical="top" wrapText="1" readingOrder="1"/>
    </xf>
    <xf numFmtId="49" fontId="7" fillId="4" borderId="9" xfId="0" applyNumberFormat="1" applyFont="1" applyFill="1" applyBorder="1" applyAlignment="1">
      <alignment horizontal="center" vertical="top" wrapText="1" readingOrder="1"/>
    </xf>
    <xf numFmtId="49" fontId="8" fillId="4" borderId="10" xfId="0" applyNumberFormat="1" applyFont="1" applyFill="1" applyBorder="1" applyAlignment="1">
      <alignment horizontal="center" vertical="top" wrapText="1" readingOrder="1"/>
    </xf>
    <xf numFmtId="164" fontId="14" fillId="4" borderId="8" xfId="0" applyNumberFormat="1" applyFont="1" applyFill="1" applyBorder="1" applyAlignment="1">
      <alignment horizontal="center" vertical="center" wrapText="1" readingOrder="1"/>
    </xf>
    <xf numFmtId="164" fontId="8" fillId="4" borderId="10" xfId="0" applyNumberFormat="1" applyFont="1" applyFill="1" applyBorder="1" applyAlignment="1">
      <alignment horizontal="center" vertical="center" wrapText="1" readingOrder="1"/>
    </xf>
    <xf numFmtId="164" fontId="14" fillId="6" borderId="8" xfId="0" applyNumberFormat="1" applyFont="1" applyFill="1" applyBorder="1" applyAlignment="1">
      <alignment horizontal="center" vertical="center" wrapText="1" readingOrder="1"/>
    </xf>
    <xf numFmtId="49" fontId="7" fillId="6" borderId="9" xfId="0" applyNumberFormat="1" applyFont="1" applyFill="1" applyBorder="1" applyAlignment="1">
      <alignment horizontal="right" vertical="top" wrapText="1" readingOrder="1"/>
    </xf>
    <xf numFmtId="164" fontId="8" fillId="6" borderId="8" xfId="0" applyNumberFormat="1" applyFont="1" applyFill="1" applyBorder="1" applyAlignment="1">
      <alignment horizontal="center" vertical="center" wrapText="1" readingOrder="1"/>
    </xf>
    <xf numFmtId="0" fontId="8" fillId="4" borderId="8" xfId="0" applyFont="1" applyFill="1" applyBorder="1" applyAlignment="1">
      <alignment horizontal="center" vertical="center" wrapText="1" readingOrder="1"/>
    </xf>
    <xf numFmtId="0" fontId="8" fillId="4" borderId="10" xfId="0" applyFont="1" applyFill="1" applyBorder="1" applyAlignment="1">
      <alignment horizontal="center" vertical="center" wrapText="1" readingOrder="1"/>
    </xf>
    <xf numFmtId="0" fontId="8" fillId="4" borderId="37" xfId="0" applyFont="1" applyFill="1" applyBorder="1" applyAlignment="1">
      <alignment horizontal="center" vertical="center" wrapText="1" readingOrder="1"/>
    </xf>
    <xf numFmtId="0" fontId="8" fillId="4" borderId="38" xfId="0" applyFont="1" applyFill="1" applyBorder="1" applyAlignment="1">
      <alignment horizontal="center" vertical="center" wrapText="1" readingOrder="1"/>
    </xf>
    <xf numFmtId="0" fontId="8" fillId="4" borderId="34" xfId="0" applyFont="1" applyFill="1" applyBorder="1" applyAlignment="1">
      <alignment horizontal="center" vertical="center" wrapText="1" readingOrder="1"/>
    </xf>
    <xf numFmtId="49" fontId="8" fillId="4" borderId="34" xfId="0" applyNumberFormat="1" applyFont="1" applyFill="1" applyBorder="1" applyAlignment="1">
      <alignment horizontal="center" vertical="center" wrapText="1" readingOrder="1"/>
    </xf>
    <xf numFmtId="0" fontId="19" fillId="3" borderId="0" xfId="0" applyFont="1" applyFill="1" applyAlignment="1">
      <alignment horizontal="left"/>
    </xf>
    <xf numFmtId="0" fontId="20" fillId="3" borderId="0" xfId="0" applyFont="1" applyFill="1" applyAlignment="1">
      <alignment horizontal="left"/>
    </xf>
    <xf numFmtId="2" fontId="14" fillId="3" borderId="6" xfId="0" applyNumberFormat="1" applyFont="1" applyFill="1" applyBorder="1" applyAlignment="1">
      <alignment horizontal="center" vertical="center" wrapText="1" readingOrder="1"/>
    </xf>
    <xf numFmtId="0" fontId="3" fillId="0" borderId="0" xfId="0" applyFont="1" applyAlignment="1">
      <alignment horizontal="center" vertical="center" wrapText="1" readingOrder="1"/>
    </xf>
    <xf numFmtId="0" fontId="8" fillId="4" borderId="0" xfId="0" applyFont="1" applyFill="1" applyAlignment="1">
      <alignment horizontal="center" vertical="center" wrapText="1" readingOrder="1"/>
    </xf>
    <xf numFmtId="164" fontId="10" fillId="3" borderId="0" xfId="0" applyNumberFormat="1" applyFont="1" applyFill="1" applyAlignment="1">
      <alignment horizontal="center" vertical="center" wrapText="1" readingOrder="1"/>
    </xf>
    <xf numFmtId="164" fontId="12" fillId="3" borderId="0" xfId="0" applyNumberFormat="1" applyFont="1" applyFill="1" applyAlignment="1">
      <alignment horizontal="center" vertical="center" wrapText="1" readingOrder="1"/>
    </xf>
    <xf numFmtId="164" fontId="8" fillId="4" borderId="0" xfId="0" applyNumberFormat="1" applyFont="1" applyFill="1" applyAlignment="1">
      <alignment horizontal="center" vertical="center" wrapText="1" readingOrder="1"/>
    </xf>
    <xf numFmtId="164" fontId="14" fillId="4" borderId="0" xfId="0" applyNumberFormat="1" applyFont="1" applyFill="1" applyAlignment="1">
      <alignment horizontal="center" vertical="center" wrapText="1" readingOrder="1"/>
    </xf>
    <xf numFmtId="164" fontId="14" fillId="6" borderId="0" xfId="0" applyNumberFormat="1" applyFont="1" applyFill="1" applyAlignment="1">
      <alignment horizontal="center" vertical="center" wrapText="1" readingOrder="1"/>
    </xf>
    <xf numFmtId="164" fontId="8" fillId="6" borderId="0" xfId="0" applyNumberFormat="1" applyFont="1" applyFill="1" applyAlignment="1">
      <alignment horizontal="center" vertical="center" wrapText="1" readingOrder="1"/>
    </xf>
    <xf numFmtId="1" fontId="1" fillId="4" borderId="0" xfId="0" applyNumberFormat="1" applyFont="1" applyFill="1" applyAlignment="1">
      <alignment horizontal="center" vertical="top" wrapText="1" readingOrder="1"/>
    </xf>
    <xf numFmtId="49" fontId="7" fillId="4" borderId="0" xfId="0" applyNumberFormat="1" applyFont="1" applyFill="1" applyAlignment="1">
      <alignment horizontal="center" vertical="top" wrapText="1" readingOrder="1"/>
    </xf>
    <xf numFmtId="1" fontId="10" fillId="3" borderId="0" xfId="0" applyNumberFormat="1" applyFont="1" applyFill="1" applyAlignment="1">
      <alignment horizontal="center" vertical="center" wrapText="1" readingOrder="1"/>
    </xf>
    <xf numFmtId="1" fontId="8" fillId="4" borderId="0" xfId="0" applyNumberFormat="1" applyFont="1" applyFill="1" applyAlignment="1">
      <alignment horizontal="center" vertical="center" wrapText="1" readingOrder="1"/>
    </xf>
    <xf numFmtId="164" fontId="15" fillId="3" borderId="0" xfId="0" applyNumberFormat="1" applyFont="1" applyFill="1" applyAlignment="1">
      <alignment horizontal="center" vertical="center" wrapText="1" readingOrder="1"/>
    </xf>
    <xf numFmtId="49" fontId="8" fillId="4" borderId="0" xfId="0" applyNumberFormat="1" applyFont="1" applyFill="1" applyAlignment="1">
      <alignment horizontal="center" vertical="center" wrapText="1" readingOrder="1"/>
    </xf>
    <xf numFmtId="0" fontId="18" fillId="4" borderId="0" xfId="0" applyFont="1" applyFill="1" applyAlignment="1">
      <alignment horizontal="center" vertical="top" wrapText="1" readingOrder="1"/>
    </xf>
    <xf numFmtId="49" fontId="11" fillId="4" borderId="9" xfId="0" applyNumberFormat="1" applyFont="1" applyFill="1" applyBorder="1" applyAlignment="1">
      <alignment horizontal="left" vertical="top" wrapText="1" readingOrder="1"/>
    </xf>
    <xf numFmtId="49" fontId="7" fillId="4" borderId="9" xfId="0" applyNumberFormat="1" applyFont="1" applyFill="1" applyBorder="1" applyAlignment="1">
      <alignment horizontal="left" vertical="top" wrapText="1" readingOrder="1"/>
    </xf>
    <xf numFmtId="0" fontId="21" fillId="0" borderId="0" xfId="0" applyFont="1" applyAlignment="1"/>
    <xf numFmtId="165" fontId="10" fillId="3" borderId="6" xfId="0" applyNumberFormat="1" applyFont="1" applyFill="1" applyBorder="1" applyAlignment="1">
      <alignment horizontal="center" vertical="center" wrapText="1" readingOrder="1"/>
    </xf>
    <xf numFmtId="3" fontId="10" fillId="3" borderId="6" xfId="0" applyNumberFormat="1" applyFont="1" applyFill="1" applyBorder="1" applyAlignment="1">
      <alignment horizontal="center" vertical="center" wrapText="1" readingOrder="1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164" fontId="22" fillId="0" borderId="0" xfId="0" applyNumberFormat="1" applyFont="1"/>
    <xf numFmtId="164" fontId="1" fillId="0" borderId="0" xfId="0" applyNumberFormat="1" applyFont="1"/>
    <xf numFmtId="164" fontId="5" fillId="0" borderId="0" xfId="0" applyNumberFormat="1" applyFont="1"/>
    <xf numFmtId="166" fontId="1" fillId="4" borderId="34" xfId="0" applyNumberFormat="1" applyFont="1" applyFill="1" applyBorder="1" applyAlignment="1">
      <alignment horizontal="center" vertical="center" wrapText="1" readingOrder="1"/>
    </xf>
    <xf numFmtId="49" fontId="8" fillId="4" borderId="39" xfId="0" applyNumberFormat="1" applyFont="1" applyFill="1" applyBorder="1" applyAlignment="1">
      <alignment horizontal="center" vertical="top" wrapText="1" readingOrder="1"/>
    </xf>
    <xf numFmtId="0" fontId="8" fillId="4" borderId="39" xfId="0" applyFont="1" applyFill="1" applyBorder="1" applyAlignment="1">
      <alignment horizontal="center" vertical="center" wrapText="1" readingOrder="1"/>
    </xf>
    <xf numFmtId="167" fontId="1" fillId="4" borderId="39" xfId="0" applyNumberFormat="1" applyFont="1" applyFill="1" applyBorder="1" applyAlignment="1">
      <alignment horizontal="right" vertical="center" wrapText="1" readingOrder="1"/>
    </xf>
    <xf numFmtId="167" fontId="8" fillId="4" borderId="39" xfId="0" applyNumberFormat="1" applyFont="1" applyFill="1" applyBorder="1" applyAlignment="1">
      <alignment horizontal="right" vertical="center" wrapText="1" readingOrder="1"/>
    </xf>
    <xf numFmtId="0" fontId="18" fillId="4" borderId="39" xfId="0" applyFont="1" applyFill="1" applyBorder="1" applyAlignment="1">
      <alignment horizontal="left" vertical="top" wrapText="1" readingOrder="1"/>
    </xf>
    <xf numFmtId="168" fontId="5" fillId="0" borderId="0" xfId="0" applyNumberFormat="1" applyFont="1"/>
    <xf numFmtId="0" fontId="5" fillId="5" borderId="39" xfId="0" applyFont="1" applyFill="1" applyBorder="1"/>
    <xf numFmtId="0" fontId="5" fillId="5" borderId="42" xfId="0" applyFont="1" applyFill="1" applyBorder="1"/>
    <xf numFmtId="165" fontId="10" fillId="3" borderId="43" xfId="0" applyNumberFormat="1" applyFont="1" applyFill="1" applyBorder="1" applyAlignment="1">
      <alignment horizontal="center" vertical="center" wrapText="1" readingOrder="1"/>
    </xf>
    <xf numFmtId="0" fontId="13" fillId="5" borderId="39" xfId="0" applyFont="1" applyFill="1" applyBorder="1"/>
    <xf numFmtId="0" fontId="13" fillId="5" borderId="42" xfId="0" applyFont="1" applyFill="1" applyBorder="1"/>
    <xf numFmtId="49" fontId="11" fillId="2" borderId="9" xfId="0" applyNumberFormat="1" applyFont="1" applyFill="1" applyBorder="1" applyAlignment="1">
      <alignment horizontal="center" vertical="top" wrapText="1" readingOrder="1"/>
    </xf>
    <xf numFmtId="164" fontId="5" fillId="0" borderId="36" xfId="0" applyNumberFormat="1" applyFont="1" applyBorder="1"/>
    <xf numFmtId="0" fontId="8" fillId="2" borderId="74" xfId="0" applyFont="1" applyFill="1" applyBorder="1" applyAlignment="1">
      <alignment horizontal="center" vertical="center" wrapText="1" readingOrder="1"/>
    </xf>
    <xf numFmtId="0" fontId="8" fillId="2" borderId="75" xfId="0" applyFont="1" applyFill="1" applyBorder="1" applyAlignment="1">
      <alignment horizontal="center" vertical="center" wrapText="1" readingOrder="1"/>
    </xf>
    <xf numFmtId="0" fontId="8" fillId="2" borderId="39" xfId="0" applyFont="1" applyFill="1" applyBorder="1" applyAlignment="1">
      <alignment horizontal="center" vertical="center" wrapText="1" readingOrder="1"/>
    </xf>
    <xf numFmtId="0" fontId="8" fillId="2" borderId="76" xfId="0" applyFont="1" applyFill="1" applyBorder="1" applyAlignment="1">
      <alignment horizontal="center" vertical="center" wrapText="1" readingOrder="1"/>
    </xf>
    <xf numFmtId="166" fontId="1" fillId="2" borderId="77" xfId="0" applyNumberFormat="1" applyFont="1" applyFill="1" applyBorder="1" applyAlignment="1">
      <alignment horizontal="center" vertical="center" wrapText="1" readingOrder="1"/>
    </xf>
    <xf numFmtId="49" fontId="8" fillId="2" borderId="39" xfId="0" applyNumberFormat="1" applyFont="1" applyFill="1" applyBorder="1" applyAlignment="1">
      <alignment horizontal="center" vertical="top" wrapText="1" readingOrder="1"/>
    </xf>
    <xf numFmtId="167" fontId="1" fillId="2" borderId="78" xfId="0" applyNumberFormat="1" applyFont="1" applyFill="1" applyBorder="1" applyAlignment="1">
      <alignment horizontal="right" vertical="center" wrapText="1" readingOrder="1"/>
    </xf>
    <xf numFmtId="0" fontId="13" fillId="2" borderId="39" xfId="0" applyFont="1" applyFill="1" applyBorder="1"/>
    <xf numFmtId="0" fontId="8" fillId="2" borderId="79" xfId="0" applyFont="1" applyFill="1" applyBorder="1" applyAlignment="1">
      <alignment horizontal="center" vertical="center" wrapText="1" readingOrder="1"/>
    </xf>
    <xf numFmtId="167" fontId="8" fillId="2" borderId="81" xfId="0" applyNumberFormat="1" applyFont="1" applyFill="1" applyBorder="1" applyAlignment="1">
      <alignment horizontal="right" vertical="center" wrapText="1" readingOrder="1"/>
    </xf>
    <xf numFmtId="0" fontId="8" fillId="2" borderId="82" xfId="0" applyFont="1" applyFill="1" applyBorder="1" applyAlignment="1">
      <alignment horizontal="center" vertical="center" wrapText="1" readingOrder="1"/>
    </xf>
    <xf numFmtId="0" fontId="8" fillId="2" borderId="83" xfId="0" applyFont="1" applyFill="1" applyBorder="1" applyAlignment="1">
      <alignment horizontal="center" vertical="center" wrapText="1" readingOrder="1"/>
    </xf>
    <xf numFmtId="0" fontId="8" fillId="2" borderId="42" xfId="0" applyFont="1" applyFill="1" applyBorder="1" applyAlignment="1">
      <alignment horizontal="center" vertical="center" wrapText="1" readingOrder="1"/>
    </xf>
    <xf numFmtId="0" fontId="5" fillId="0" borderId="87" xfId="0" applyFont="1" applyBorder="1"/>
    <xf numFmtId="0" fontId="5" fillId="0" borderId="88" xfId="0" applyFont="1" applyBorder="1"/>
    <xf numFmtId="0" fontId="18" fillId="2" borderId="39" xfId="0" applyFont="1" applyFill="1" applyBorder="1" applyAlignment="1">
      <alignment horizontal="left" vertical="top" wrapText="1" readingOrder="1"/>
    </xf>
    <xf numFmtId="0" fontId="18" fillId="2" borderId="82" xfId="0" applyFont="1" applyFill="1" applyBorder="1" applyAlignment="1">
      <alignment horizontal="left" vertical="top" wrapText="1" readingOrder="1"/>
    </xf>
    <xf numFmtId="0" fontId="21" fillId="0" borderId="0" xfId="0" applyFont="1"/>
    <xf numFmtId="1" fontId="10" fillId="3" borderId="13" xfId="0" applyNumberFormat="1" applyFont="1" applyFill="1" applyBorder="1" applyAlignment="1">
      <alignment horizontal="center" vertical="center" wrapText="1" readingOrder="1"/>
    </xf>
    <xf numFmtId="0" fontId="6" fillId="0" borderId="14" xfId="0" applyFont="1" applyBorder="1"/>
    <xf numFmtId="49" fontId="9" fillId="3" borderId="2" xfId="0" applyNumberFormat="1" applyFont="1" applyFill="1" applyBorder="1" applyAlignment="1">
      <alignment horizontal="left" vertical="top" wrapText="1" readingOrder="1"/>
    </xf>
    <xf numFmtId="0" fontId="6" fillId="0" borderId="5" xfId="0" applyFont="1" applyBorder="1"/>
    <xf numFmtId="49" fontId="7" fillId="2" borderId="2" xfId="0" applyNumberFormat="1" applyFont="1" applyFill="1" applyBorder="1" applyAlignment="1">
      <alignment horizontal="left" vertical="top" wrapText="1" readingOrder="1"/>
    </xf>
    <xf numFmtId="0" fontId="6" fillId="0" borderId="3" xfId="0" applyFont="1" applyBorder="1"/>
    <xf numFmtId="0" fontId="16" fillId="2" borderId="21" xfId="0" applyFont="1" applyFill="1" applyBorder="1" applyAlignment="1">
      <alignment horizontal="center" vertical="top" wrapText="1" readingOrder="1"/>
    </xf>
    <xf numFmtId="0" fontId="6" fillId="0" borderId="35" xfId="0" applyFont="1" applyBorder="1"/>
    <xf numFmtId="0" fontId="6" fillId="0" borderId="22" xfId="0" applyFont="1" applyBorder="1"/>
    <xf numFmtId="0" fontId="17" fillId="0" borderId="0" xfId="0" applyFont="1" applyAlignment="1">
      <alignment horizontal="center" vertical="top" wrapText="1" readingOrder="1"/>
    </xf>
    <xf numFmtId="0" fontId="0" fillId="0" borderId="0" xfId="0" applyFont="1" applyAlignment="1"/>
    <xf numFmtId="49" fontId="7" fillId="2" borderId="11" xfId="0" applyNumberFormat="1" applyFont="1" applyFill="1" applyBorder="1" applyAlignment="1">
      <alignment horizontal="center" vertical="top" wrapText="1" readingOrder="1"/>
    </xf>
    <xf numFmtId="0" fontId="6" fillId="0" borderId="12" xfId="0" applyFont="1" applyBorder="1"/>
    <xf numFmtId="1" fontId="1" fillId="2" borderId="2" xfId="0" applyNumberFormat="1" applyFont="1" applyFill="1" applyBorder="1" applyAlignment="1">
      <alignment horizontal="center" vertical="top" wrapText="1" readingOrder="1"/>
    </xf>
    <xf numFmtId="164" fontId="11" fillId="3" borderId="2" xfId="0" applyNumberFormat="1" applyFont="1" applyFill="1" applyBorder="1" applyAlignment="1">
      <alignment horizontal="left" vertical="top" wrapText="1" readingOrder="1"/>
    </xf>
    <xf numFmtId="49" fontId="7" fillId="2" borderId="2" xfId="0" applyNumberFormat="1" applyFont="1" applyFill="1" applyBorder="1" applyAlignment="1">
      <alignment horizontal="center" vertical="top" wrapText="1" readingOrder="1"/>
    </xf>
    <xf numFmtId="0" fontId="6" fillId="0" borderId="7" xfId="0" applyFont="1" applyBorder="1"/>
    <xf numFmtId="164" fontId="9" fillId="3" borderId="2" xfId="0" applyNumberFormat="1" applyFont="1" applyFill="1" applyBorder="1" applyAlignment="1">
      <alignment horizontal="left" vertical="top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6" fillId="0" borderId="1" xfId="0" applyFont="1" applyBorder="1"/>
    <xf numFmtId="0" fontId="2" fillId="0" borderId="0" xfId="0" applyFont="1" applyAlignment="1">
      <alignment horizontal="center" vertical="top" wrapText="1" readingOrder="1"/>
    </xf>
    <xf numFmtId="0" fontId="10" fillId="3" borderId="25" xfId="0" applyFont="1" applyFill="1" applyBorder="1" applyAlignment="1">
      <alignment horizontal="center" vertical="center" wrapText="1" readingOrder="1"/>
    </xf>
    <xf numFmtId="0" fontId="6" fillId="0" borderId="26" xfId="0" applyFont="1" applyBorder="1"/>
    <xf numFmtId="0" fontId="10" fillId="3" borderId="21" xfId="0" applyFont="1" applyFill="1" applyBorder="1" applyAlignment="1">
      <alignment horizontal="center" vertical="center" wrapText="1" readingOrder="1"/>
    </xf>
    <xf numFmtId="0" fontId="10" fillId="3" borderId="23" xfId="0" applyFont="1" applyFill="1" applyBorder="1" applyAlignment="1">
      <alignment horizontal="center" vertical="center" wrapText="1" readingOrder="1"/>
    </xf>
    <xf numFmtId="0" fontId="6" fillId="0" borderId="24" xfId="0" applyFont="1" applyBorder="1"/>
    <xf numFmtId="0" fontId="6" fillId="0" borderId="27" xfId="0" applyFont="1" applyBorder="1"/>
    <xf numFmtId="164" fontId="15" fillId="3" borderId="28" xfId="0" applyNumberFormat="1" applyFont="1" applyFill="1" applyBorder="1" applyAlignment="1">
      <alignment horizontal="center" vertical="center" wrapText="1" readingOrder="1"/>
    </xf>
    <xf numFmtId="49" fontId="10" fillId="3" borderId="21" xfId="0" applyNumberFormat="1" applyFont="1" applyFill="1" applyBorder="1" applyAlignment="1">
      <alignment horizontal="center" vertical="top" wrapText="1" readingOrder="1"/>
    </xf>
    <xf numFmtId="49" fontId="10" fillId="3" borderId="23" xfId="0" applyNumberFormat="1" applyFont="1" applyFill="1" applyBorder="1" applyAlignment="1">
      <alignment horizontal="center" vertical="top" wrapText="1" readingOrder="1"/>
    </xf>
    <xf numFmtId="1" fontId="8" fillId="2" borderId="17" xfId="0" applyNumberFormat="1" applyFont="1" applyFill="1" applyBorder="1" applyAlignment="1">
      <alignment horizontal="center" vertical="center" wrapText="1" readingOrder="1"/>
    </xf>
    <xf numFmtId="0" fontId="6" fillId="0" borderId="18" xfId="0" applyFont="1" applyBorder="1"/>
    <xf numFmtId="1" fontId="8" fillId="2" borderId="19" xfId="0" applyNumberFormat="1" applyFont="1" applyFill="1" applyBorder="1" applyAlignment="1">
      <alignment horizontal="center" vertical="center" wrapText="1" readingOrder="1"/>
    </xf>
    <xf numFmtId="0" fontId="6" fillId="0" borderId="20" xfId="0" applyFont="1" applyBorder="1"/>
    <xf numFmtId="1" fontId="8" fillId="2" borderId="2" xfId="0" applyNumberFormat="1" applyFont="1" applyFill="1" applyBorder="1" applyAlignment="1">
      <alignment horizontal="center" vertical="center" wrapText="1" readingOrder="1"/>
    </xf>
    <xf numFmtId="1" fontId="8" fillId="2" borderId="15" xfId="0" applyNumberFormat="1" applyFont="1" applyFill="1" applyBorder="1" applyAlignment="1">
      <alignment horizontal="center" vertical="center" wrapText="1" readingOrder="1"/>
    </xf>
    <xf numFmtId="0" fontId="6" fillId="0" borderId="16" xfId="0" applyFont="1" applyBorder="1"/>
    <xf numFmtId="49" fontId="7" fillId="4" borderId="2" xfId="0" applyNumberFormat="1" applyFont="1" applyFill="1" applyBorder="1" applyAlignment="1">
      <alignment horizontal="left" vertical="top" wrapText="1" readingOrder="1"/>
    </xf>
    <xf numFmtId="0" fontId="18" fillId="4" borderId="21" xfId="0" applyFont="1" applyFill="1" applyBorder="1" applyAlignment="1">
      <alignment horizontal="center" vertical="top" wrapText="1" readingOrder="1"/>
    </xf>
    <xf numFmtId="49" fontId="7" fillId="4" borderId="11" xfId="0" applyNumberFormat="1" applyFont="1" applyFill="1" applyBorder="1" applyAlignment="1">
      <alignment horizontal="center" vertical="top" wrapText="1" readingOrder="1"/>
    </xf>
    <xf numFmtId="1" fontId="1" fillId="4" borderId="2" xfId="0" applyNumberFormat="1" applyFont="1" applyFill="1" applyBorder="1" applyAlignment="1">
      <alignment horizontal="center" vertical="top" wrapText="1" readingOrder="1"/>
    </xf>
    <xf numFmtId="49" fontId="7" fillId="4" borderId="2" xfId="0" applyNumberFormat="1" applyFont="1" applyFill="1" applyBorder="1" applyAlignment="1">
      <alignment horizontal="center" vertical="top" wrapText="1" readingOrder="1"/>
    </xf>
    <xf numFmtId="1" fontId="8" fillId="4" borderId="19" xfId="0" applyNumberFormat="1" applyFont="1" applyFill="1" applyBorder="1" applyAlignment="1">
      <alignment horizontal="center" vertical="center" wrapText="1" readingOrder="1"/>
    </xf>
    <xf numFmtId="1" fontId="8" fillId="4" borderId="2" xfId="0" applyNumberFormat="1" applyFont="1" applyFill="1" applyBorder="1" applyAlignment="1">
      <alignment horizontal="center" vertical="center" wrapText="1" readingOrder="1"/>
    </xf>
    <xf numFmtId="1" fontId="8" fillId="4" borderId="15" xfId="0" applyNumberFormat="1" applyFont="1" applyFill="1" applyBorder="1" applyAlignment="1">
      <alignment horizontal="center" vertical="center" wrapText="1" readingOrder="1"/>
    </xf>
    <xf numFmtId="0" fontId="1" fillId="0" borderId="13" xfId="0" applyFont="1" applyBorder="1" applyAlignment="1">
      <alignment horizontal="center"/>
    </xf>
    <xf numFmtId="49" fontId="7" fillId="4" borderId="40" xfId="0" applyNumberFormat="1" applyFont="1" applyFill="1" applyBorder="1" applyAlignment="1">
      <alignment horizontal="left" vertical="top" wrapText="1" readingOrder="1"/>
    </xf>
    <xf numFmtId="0" fontId="6" fillId="0" borderId="41" xfId="0" applyFont="1" applyBorder="1"/>
    <xf numFmtId="1" fontId="10" fillId="3" borderId="45" xfId="0" applyNumberFormat="1" applyFont="1" applyFill="1" applyBorder="1" applyAlignment="1">
      <alignment horizontal="center" vertical="center" wrapText="1" readingOrder="1"/>
    </xf>
    <xf numFmtId="0" fontId="6" fillId="0" borderId="56" xfId="0" applyFont="1" applyBorder="1"/>
    <xf numFmtId="1" fontId="10" fillId="3" borderId="57" xfId="0" applyNumberFormat="1" applyFont="1" applyFill="1" applyBorder="1" applyAlignment="1">
      <alignment horizontal="center" vertical="center" wrapText="1" readingOrder="1"/>
    </xf>
    <xf numFmtId="0" fontId="6" fillId="0" borderId="58" xfId="0" applyFont="1" applyBorder="1"/>
    <xf numFmtId="0" fontId="6" fillId="0" borderId="59" xfId="0" applyFont="1" applyBorder="1"/>
    <xf numFmtId="0" fontId="1" fillId="0" borderId="0" xfId="0" applyFont="1" applyAlignment="1">
      <alignment horizontal="center"/>
    </xf>
    <xf numFmtId="0" fontId="6" fillId="0" borderId="60" xfId="0" applyFont="1" applyBorder="1"/>
    <xf numFmtId="49" fontId="7" fillId="5" borderId="11" xfId="0" applyNumberFormat="1" applyFont="1" applyFill="1" applyBorder="1" applyAlignment="1">
      <alignment horizontal="center" vertical="top" wrapText="1" readingOrder="1"/>
    </xf>
    <xf numFmtId="49" fontId="7" fillId="5" borderId="45" xfId="0" applyNumberFormat="1" applyFont="1" applyFill="1" applyBorder="1" applyAlignment="1">
      <alignment horizontal="center" vertical="top" wrapText="1" readingOrder="1"/>
    </xf>
    <xf numFmtId="0" fontId="6" fillId="0" borderId="46" xfId="0" applyFont="1" applyBorder="1"/>
    <xf numFmtId="0" fontId="13" fillId="0" borderId="0" xfId="0" applyFont="1" applyAlignment="1">
      <alignment horizontal="center"/>
    </xf>
    <xf numFmtId="49" fontId="7" fillId="2" borderId="45" xfId="0" applyNumberFormat="1" applyFont="1" applyFill="1" applyBorder="1" applyAlignment="1">
      <alignment horizontal="left" vertical="top" wrapText="1" readingOrder="1"/>
    </xf>
    <xf numFmtId="49" fontId="11" fillId="2" borderId="45" xfId="0" applyNumberFormat="1" applyFont="1" applyFill="1" applyBorder="1" applyAlignment="1">
      <alignment horizontal="left" vertical="top" wrapText="1" readingOrder="1"/>
    </xf>
    <xf numFmtId="0" fontId="16" fillId="2" borderId="45" xfId="0" applyFont="1" applyFill="1" applyBorder="1" applyAlignment="1">
      <alignment horizontal="center" vertical="top" wrapText="1" readingOrder="1"/>
    </xf>
    <xf numFmtId="0" fontId="6" fillId="0" borderId="87" xfId="0" applyFont="1" applyBorder="1"/>
    <xf numFmtId="49" fontId="7" fillId="5" borderId="2" xfId="0" applyNumberFormat="1" applyFont="1" applyFill="1" applyBorder="1" applyAlignment="1">
      <alignment horizontal="left" vertical="top" wrapText="1" readingOrder="1"/>
    </xf>
    <xf numFmtId="0" fontId="6" fillId="0" borderId="44" xfId="0" applyFont="1" applyBorder="1"/>
    <xf numFmtId="1" fontId="10" fillId="3" borderId="53" xfId="0" applyNumberFormat="1" applyFont="1" applyFill="1" applyBorder="1" applyAlignment="1">
      <alignment horizontal="center" vertical="center" wrapText="1" readingOrder="1"/>
    </xf>
    <xf numFmtId="0" fontId="6" fillId="0" borderId="52" xfId="0" applyFont="1" applyBorder="1"/>
    <xf numFmtId="49" fontId="9" fillId="3" borderId="68" xfId="0" applyNumberFormat="1" applyFont="1" applyFill="1" applyBorder="1" applyAlignment="1">
      <alignment horizontal="left" vertical="top" wrapText="1" readingOrder="1"/>
    </xf>
    <xf numFmtId="49" fontId="10" fillId="3" borderId="45" xfId="0" applyNumberFormat="1" applyFont="1" applyFill="1" applyBorder="1" applyAlignment="1">
      <alignment horizontal="center" vertical="top" wrapText="1" readingOrder="1"/>
    </xf>
    <xf numFmtId="0" fontId="10" fillId="3" borderId="69" xfId="0" applyFont="1" applyFill="1" applyBorder="1" applyAlignment="1">
      <alignment horizontal="center" vertical="center" wrapText="1" readingOrder="1"/>
    </xf>
    <xf numFmtId="0" fontId="6" fillId="0" borderId="70" xfId="0" applyFont="1" applyBorder="1"/>
    <xf numFmtId="49" fontId="7" fillId="2" borderId="72" xfId="0" applyNumberFormat="1" applyFont="1" applyFill="1" applyBorder="1" applyAlignment="1">
      <alignment horizontal="left" vertical="top" wrapText="1" readingOrder="1"/>
    </xf>
    <xf numFmtId="0" fontId="6" fillId="0" borderId="73" xfId="0" applyFont="1" applyBorder="1"/>
    <xf numFmtId="49" fontId="7" fillId="2" borderId="68" xfId="0" applyNumberFormat="1" applyFont="1" applyFill="1" applyBorder="1" applyAlignment="1">
      <alignment horizontal="left" vertical="top" wrapText="1" readingOrder="1"/>
    </xf>
    <xf numFmtId="164" fontId="14" fillId="2" borderId="66" xfId="0" applyNumberFormat="1" applyFont="1" applyFill="1" applyBorder="1" applyAlignment="1">
      <alignment horizontal="center" vertical="center" wrapText="1" readingOrder="1"/>
    </xf>
    <xf numFmtId="0" fontId="6" fillId="0" borderId="80" xfId="0" applyFont="1" applyBorder="1"/>
    <xf numFmtId="164" fontId="14" fillId="2" borderId="84" xfId="0" applyNumberFormat="1" applyFont="1" applyFill="1" applyBorder="1" applyAlignment="1">
      <alignment horizontal="center" vertical="center" wrapText="1" readingOrder="1"/>
    </xf>
    <xf numFmtId="0" fontId="6" fillId="0" borderId="85" xfId="0" applyFont="1" applyBorder="1"/>
    <xf numFmtId="164" fontId="14" fillId="5" borderId="86" xfId="0" applyNumberFormat="1" applyFont="1" applyFill="1" applyBorder="1" applyAlignment="1">
      <alignment horizontal="center" vertical="center" wrapText="1" readingOrder="1"/>
    </xf>
    <xf numFmtId="0" fontId="16" fillId="2" borderId="25" xfId="0" applyFont="1" applyFill="1" applyBorder="1" applyAlignment="1">
      <alignment horizontal="right" vertical="top" wrapText="1" readingOrder="1"/>
    </xf>
    <xf numFmtId="165" fontId="10" fillId="3" borderId="69" xfId="0" applyNumberFormat="1" applyFont="1" applyFill="1" applyBorder="1" applyAlignment="1">
      <alignment horizontal="center" vertical="center" wrapText="1" readingOrder="1"/>
    </xf>
    <xf numFmtId="164" fontId="15" fillId="3" borderId="71" xfId="0" applyNumberFormat="1" applyFont="1" applyFill="1" applyBorder="1" applyAlignment="1">
      <alignment horizontal="center" vertical="center" wrapText="1" readingOrder="1"/>
    </xf>
    <xf numFmtId="49" fontId="9" fillId="3" borderId="19" xfId="0" applyNumberFormat="1" applyFont="1" applyFill="1" applyBorder="1" applyAlignment="1">
      <alignment horizontal="left" vertical="top" wrapText="1" readingOrder="1"/>
    </xf>
    <xf numFmtId="0" fontId="6" fillId="0" borderId="61" xfId="0" applyFont="1" applyBorder="1"/>
    <xf numFmtId="49" fontId="7" fillId="2" borderId="64" xfId="0" applyNumberFormat="1" applyFont="1" applyFill="1" applyBorder="1" applyAlignment="1">
      <alignment horizontal="left" vertical="top" wrapText="1" readingOrder="1"/>
    </xf>
    <xf numFmtId="0" fontId="6" fillId="0" borderId="65" xfId="0" applyFont="1" applyBorder="1"/>
    <xf numFmtId="49" fontId="7" fillId="2" borderId="17" xfId="0" applyNumberFormat="1" applyFont="1" applyFill="1" applyBorder="1" applyAlignment="1">
      <alignment horizontal="left" vertical="top" wrapText="1" readingOrder="1"/>
    </xf>
    <xf numFmtId="49" fontId="7" fillId="5" borderId="47" xfId="0" applyNumberFormat="1" applyFont="1" applyFill="1" applyBorder="1" applyAlignment="1">
      <alignment horizontal="center" vertical="top" wrapText="1" readingOrder="1"/>
    </xf>
    <xf numFmtId="0" fontId="6" fillId="0" borderId="48" xfId="0" applyFont="1" applyBorder="1"/>
    <xf numFmtId="1" fontId="10" fillId="3" borderId="54" xfId="0" applyNumberFormat="1" applyFont="1" applyFill="1" applyBorder="1" applyAlignment="1">
      <alignment horizontal="center" vertical="center" wrapText="1" readingOrder="1"/>
    </xf>
    <xf numFmtId="0" fontId="6" fillId="0" borderId="55" xfId="0" applyFont="1" applyBorder="1"/>
    <xf numFmtId="1" fontId="1" fillId="2" borderId="19" xfId="0" applyNumberFormat="1" applyFont="1" applyFill="1" applyBorder="1" applyAlignment="1">
      <alignment horizontal="center" vertical="top" wrapText="1" readingOrder="1"/>
    </xf>
    <xf numFmtId="1" fontId="8" fillId="2" borderId="66" xfId="0" applyNumberFormat="1" applyFont="1" applyFill="1" applyBorder="1" applyAlignment="1">
      <alignment horizontal="center" vertical="center" wrapText="1" readingOrder="1"/>
    </xf>
    <xf numFmtId="0" fontId="6" fillId="0" borderId="67" xfId="0" applyFont="1" applyBorder="1"/>
    <xf numFmtId="1" fontId="8" fillId="2" borderId="64" xfId="0" applyNumberFormat="1" applyFont="1" applyFill="1" applyBorder="1" applyAlignment="1">
      <alignment horizontal="center" vertical="center" wrapText="1" readingOrder="1"/>
    </xf>
    <xf numFmtId="1" fontId="10" fillId="3" borderId="21" xfId="0" applyNumberFormat="1" applyFont="1" applyFill="1" applyBorder="1" applyAlignment="1">
      <alignment horizontal="center" vertical="center" wrapText="1" readingOrder="1"/>
    </xf>
    <xf numFmtId="1" fontId="10" fillId="3" borderId="51" xfId="0" applyNumberFormat="1" applyFont="1" applyFill="1" applyBorder="1" applyAlignment="1">
      <alignment horizontal="center" vertical="center" wrapText="1" readingOrder="1"/>
    </xf>
    <xf numFmtId="1" fontId="10" fillId="3" borderId="49" xfId="0" applyNumberFormat="1" applyFont="1" applyFill="1" applyBorder="1" applyAlignment="1">
      <alignment horizontal="center" vertical="center" wrapText="1" readingOrder="1"/>
    </xf>
    <xf numFmtId="0" fontId="6" fillId="0" borderId="50" xfId="0" applyFont="1" applyBorder="1"/>
    <xf numFmtId="1" fontId="10" fillId="3" borderId="62" xfId="0" applyNumberFormat="1" applyFont="1" applyFill="1" applyBorder="1" applyAlignment="1">
      <alignment horizontal="center" vertical="center" wrapText="1" readingOrder="1"/>
    </xf>
    <xf numFmtId="0" fontId="6" fillId="0" borderId="6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400050</xdr:colOff>
      <xdr:row>0</xdr:row>
      <xdr:rowOff>0</xdr:rowOff>
    </xdr:from>
    <xdr:ext cx="1123950" cy="752475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A1000"/>
  <sheetViews>
    <sheetView showGridLines="0" topLeftCell="A16" workbookViewId="0">
      <pane xSplit="2" topLeftCell="C1" activePane="topRight" state="frozen"/>
      <selection pane="topRight" activeCell="K23" sqref="K23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1.42578125" customWidth="1"/>
    <col min="5" max="5" width="4.7109375" customWidth="1"/>
    <col min="6" max="6" width="11.42578125" customWidth="1"/>
    <col min="7" max="7" width="4.7109375" customWidth="1"/>
    <col min="8" max="8" width="11.42578125" customWidth="1"/>
    <col min="9" max="9" width="4.7109375" customWidth="1"/>
    <col min="10" max="10" width="11.42578125" customWidth="1"/>
    <col min="11" max="11" width="4.7109375" customWidth="1"/>
    <col min="12" max="12" width="11.42578125" customWidth="1"/>
    <col min="13" max="13" width="4.7109375" customWidth="1"/>
    <col min="14" max="14" width="11.42578125" customWidth="1"/>
    <col min="15" max="15" width="4.7109375" customWidth="1"/>
    <col min="16" max="16" width="11.42578125" customWidth="1"/>
    <col min="17" max="17" width="4.7109375" customWidth="1"/>
    <col min="18" max="18" width="11.42578125" customWidth="1"/>
    <col min="19" max="19" width="4.7109375" customWidth="1"/>
    <col min="20" max="20" width="11.42578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  <col min="27" max="27" width="8.710937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24" t="s">
        <v>12</v>
      </c>
      <c r="B6" s="114"/>
      <c r="C6" s="6" t="s">
        <v>13</v>
      </c>
      <c r="D6" s="6" t="s">
        <v>14</v>
      </c>
      <c r="E6" s="6" t="s">
        <v>13</v>
      </c>
      <c r="F6" s="6" t="s">
        <v>14</v>
      </c>
      <c r="G6" s="6" t="s">
        <v>13</v>
      </c>
      <c r="H6" s="6" t="s">
        <v>14</v>
      </c>
      <c r="I6" s="6" t="s">
        <v>13</v>
      </c>
      <c r="J6" s="6" t="s">
        <v>14</v>
      </c>
      <c r="K6" s="6" t="s">
        <v>13</v>
      </c>
      <c r="L6" s="6" t="s">
        <v>14</v>
      </c>
      <c r="M6" s="6" t="s">
        <v>13</v>
      </c>
      <c r="N6" s="6" t="s">
        <v>14</v>
      </c>
      <c r="O6" s="6" t="s">
        <v>13</v>
      </c>
      <c r="P6" s="6" t="s">
        <v>14</v>
      </c>
      <c r="Q6" s="6" t="s">
        <v>13</v>
      </c>
      <c r="R6" s="6" t="s">
        <v>14</v>
      </c>
      <c r="S6" s="6" t="s">
        <v>13</v>
      </c>
      <c r="T6" s="6" t="s">
        <v>14</v>
      </c>
      <c r="U6" s="6" t="s">
        <v>13</v>
      </c>
      <c r="V6" s="6" t="s">
        <v>14</v>
      </c>
      <c r="W6" s="6" t="s">
        <v>13</v>
      </c>
      <c r="X6" s="6" t="s">
        <v>14</v>
      </c>
      <c r="Y6" s="6" t="s">
        <v>13</v>
      </c>
      <c r="Z6" s="6" t="s">
        <v>14</v>
      </c>
    </row>
    <row r="7" spans="1:26" ht="14.25" customHeight="1">
      <c r="A7" s="111" t="s">
        <v>15</v>
      </c>
      <c r="B7" s="112"/>
      <c r="C7" s="7">
        <v>1</v>
      </c>
      <c r="D7" s="8">
        <f t="shared" ref="D7:D8" si="0">C7*5</f>
        <v>5</v>
      </c>
      <c r="E7" s="7">
        <v>0</v>
      </c>
      <c r="F7" s="8">
        <f t="shared" ref="F7:F8" si="1">E7*5</f>
        <v>0</v>
      </c>
      <c r="G7" s="7">
        <v>0</v>
      </c>
      <c r="H7" s="8">
        <f t="shared" ref="H7:H8" si="2">G7*5</f>
        <v>0</v>
      </c>
      <c r="I7" s="7">
        <v>0</v>
      </c>
      <c r="J7" s="8">
        <f t="shared" ref="J7:J8" si="3">I7*5</f>
        <v>0</v>
      </c>
      <c r="K7" s="7">
        <v>25</v>
      </c>
      <c r="L7" s="8">
        <f t="shared" ref="L7:L8" si="4">K7*5</f>
        <v>125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0</v>
      </c>
      <c r="D8" s="8">
        <f t="shared" si="0"/>
        <v>0</v>
      </c>
      <c r="E8" s="7">
        <v>0</v>
      </c>
      <c r="F8" s="8">
        <f t="shared" si="1"/>
        <v>0</v>
      </c>
      <c r="G8" s="7">
        <v>0</v>
      </c>
      <c r="H8" s="8">
        <f t="shared" si="2"/>
        <v>0</v>
      </c>
      <c r="I8" s="7">
        <v>0</v>
      </c>
      <c r="J8" s="8">
        <f t="shared" si="3"/>
        <v>0</v>
      </c>
      <c r="K8" s="7">
        <v>157</v>
      </c>
      <c r="L8" s="8">
        <f t="shared" si="4"/>
        <v>785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878</v>
      </c>
      <c r="D9" s="8">
        <f>C9*10</f>
        <v>8780</v>
      </c>
      <c r="E9" s="7">
        <v>0</v>
      </c>
      <c r="F9" s="8">
        <f>E9*10</f>
        <v>0</v>
      </c>
      <c r="G9" s="7">
        <v>206</v>
      </c>
      <c r="H9" s="8">
        <f>G9*10</f>
        <v>2060</v>
      </c>
      <c r="I9" s="7">
        <v>0</v>
      </c>
      <c r="J9" s="8">
        <f>I9*10</f>
        <v>0</v>
      </c>
      <c r="K9" s="7">
        <v>3157</v>
      </c>
      <c r="L9" s="8">
        <f>K9*10</f>
        <v>31570</v>
      </c>
      <c r="M9" s="7">
        <v>2026</v>
      </c>
      <c r="N9" s="8">
        <f>M9*10</f>
        <v>20260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388</v>
      </c>
      <c r="D10" s="8">
        <f>C10*5</f>
        <v>1940</v>
      </c>
      <c r="E10" s="7">
        <v>510</v>
      </c>
      <c r="F10" s="8">
        <f>E10*5</f>
        <v>2550</v>
      </c>
      <c r="G10" s="7">
        <v>80</v>
      </c>
      <c r="H10" s="8">
        <f>G10*5</f>
        <v>400</v>
      </c>
      <c r="I10" s="7">
        <v>0</v>
      </c>
      <c r="J10" s="8">
        <f>I10*5</f>
        <v>0</v>
      </c>
      <c r="K10" s="7">
        <v>1549</v>
      </c>
      <c r="L10" s="8">
        <f>K10*5</f>
        <v>7745</v>
      </c>
      <c r="M10" s="7">
        <v>1204</v>
      </c>
      <c r="N10" s="8">
        <f>M10*5</f>
        <v>6020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 t="shared" ref="H11:H15" si="12">G11*30</f>
        <v>0</v>
      </c>
      <c r="I11" s="7">
        <v>0</v>
      </c>
      <c r="J11" s="9">
        <f>I11*30</f>
        <v>0</v>
      </c>
      <c r="K11" s="7">
        <v>0</v>
      </c>
      <c r="L11" s="8">
        <f>K11*30</f>
        <v>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9">
        <f t="shared" si="12"/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 t="shared" si="12"/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3">C14*30</f>
        <v>0</v>
      </c>
      <c r="E14" s="7">
        <v>0</v>
      </c>
      <c r="F14" s="8">
        <f t="shared" ref="F14:F15" si="14">E14*30</f>
        <v>0</v>
      </c>
      <c r="G14" s="7">
        <v>0</v>
      </c>
      <c r="H14" s="8">
        <f t="shared" si="12"/>
        <v>0</v>
      </c>
      <c r="I14" s="7">
        <v>0</v>
      </c>
      <c r="J14" s="8">
        <f t="shared" ref="J14:J15" si="15">I14*30</f>
        <v>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25"/>
      <c r="C15" s="7">
        <v>0</v>
      </c>
      <c r="D15" s="8">
        <f t="shared" si="13"/>
        <v>0</v>
      </c>
      <c r="E15" s="7">
        <v>0</v>
      </c>
      <c r="F15" s="8">
        <f t="shared" si="14"/>
        <v>0</v>
      </c>
      <c r="G15" s="7">
        <v>0</v>
      </c>
      <c r="H15" s="8">
        <f t="shared" si="12"/>
        <v>0</v>
      </c>
      <c r="I15" s="7">
        <v>0</v>
      </c>
      <c r="J15" s="8">
        <f t="shared" si="15"/>
        <v>0</v>
      </c>
      <c r="K15" s="7">
        <v>0</v>
      </c>
      <c r="L15" s="8">
        <f t="shared" si="16"/>
        <v>0</v>
      </c>
      <c r="M15" s="7">
        <v>0</v>
      </c>
      <c r="N15" s="8">
        <f t="shared" si="17"/>
        <v>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0</v>
      </c>
      <c r="D16" s="8">
        <f t="shared" ref="D16:D17" si="24">C16*150</f>
        <v>0</v>
      </c>
      <c r="E16" s="7">
        <v>1</v>
      </c>
      <c r="F16" s="8">
        <f t="shared" ref="F16:F17" si="25">E16*150</f>
        <v>150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0</v>
      </c>
      <c r="N16" s="8">
        <f t="shared" ref="N16:N17" si="29">M16*150</f>
        <v>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7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7" ht="14.25" customHeight="1">
      <c r="A18" s="123" t="s">
        <v>26</v>
      </c>
      <c r="B18" s="112"/>
      <c r="C18" s="10">
        <v>91.33</v>
      </c>
      <c r="D18" s="11">
        <f t="shared" ref="D18:D20" si="36">C18*0</f>
        <v>0</v>
      </c>
      <c r="E18" s="10">
        <v>18.8</v>
      </c>
      <c r="F18" s="11">
        <f t="shared" ref="F18:F20" si="37">E18*0</f>
        <v>0</v>
      </c>
      <c r="G18" s="10">
        <v>22.41</v>
      </c>
      <c r="H18" s="11">
        <f t="shared" ref="H18:H20" si="38">G18*0</f>
        <v>0</v>
      </c>
      <c r="I18" s="10">
        <v>0</v>
      </c>
      <c r="J18" s="11">
        <f t="shared" ref="J18:J20" si="39">I18*0</f>
        <v>0</v>
      </c>
      <c r="K18" s="10">
        <v>449.68</v>
      </c>
      <c r="L18" s="11">
        <f t="shared" ref="L18:L20" si="40">K18*0</f>
        <v>0</v>
      </c>
      <c r="M18" s="10">
        <v>361.98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7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/>
      <c r="H19" s="11">
        <f t="shared" si="38"/>
        <v>0</v>
      </c>
      <c r="I19" s="10"/>
      <c r="J19" s="11">
        <f t="shared" si="39"/>
        <v>0</v>
      </c>
      <c r="K19" s="10">
        <v>79</v>
      </c>
      <c r="L19" s="11">
        <f t="shared" si="40"/>
        <v>0</v>
      </c>
      <c r="M19" s="10">
        <v>33.799999999999997</v>
      </c>
      <c r="N19" s="11">
        <f t="shared" si="41"/>
        <v>0</v>
      </c>
      <c r="O19" s="10"/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7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>
        <v>0</v>
      </c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7" ht="18" customHeight="1">
      <c r="A21" s="124" t="s">
        <v>27</v>
      </c>
      <c r="B21" s="114"/>
      <c r="C21" s="12"/>
      <c r="D21" s="13">
        <f>SUM(D7:D17)</f>
        <v>10725</v>
      </c>
      <c r="E21" s="13"/>
      <c r="F21" s="13">
        <f>SUM(F7:F17)</f>
        <v>2700</v>
      </c>
      <c r="G21" s="13"/>
      <c r="H21" s="13">
        <f>SUM(H7:H17)</f>
        <v>2460</v>
      </c>
      <c r="I21" s="13"/>
      <c r="J21" s="13">
        <f>SUM(J7:J17)</f>
        <v>0</v>
      </c>
      <c r="K21" s="13"/>
      <c r="L21" s="13">
        <f>SUM(L7:L17)</f>
        <v>40225</v>
      </c>
      <c r="M21" s="13"/>
      <c r="N21" s="13">
        <f>SUM(N7:N17)</f>
        <v>26280</v>
      </c>
      <c r="O21" s="13"/>
      <c r="P21" s="13">
        <f>SUM(P7:P17)</f>
        <v>0</v>
      </c>
      <c r="Q21" s="13"/>
      <c r="R21" s="13">
        <f>SUM(R7:R17)</f>
        <v>0</v>
      </c>
      <c r="S21" s="13"/>
      <c r="T21" s="13">
        <f>SUM(T7:T17)</f>
        <v>0</v>
      </c>
      <c r="U21" s="13"/>
      <c r="V21" s="13">
        <f>SUM(V7:V17)</f>
        <v>0</v>
      </c>
      <c r="W21" s="13"/>
      <c r="X21" s="13">
        <f>SUM(X7:X17)</f>
        <v>0</v>
      </c>
      <c r="Y21" s="13"/>
      <c r="Z21" s="13">
        <f>SUM(Z7:Z17)</f>
        <v>0</v>
      </c>
      <c r="AA21" s="14"/>
    </row>
    <row r="22" spans="1:27" ht="18" customHeight="1">
      <c r="A22" s="15" t="s">
        <v>28</v>
      </c>
      <c r="B22" s="16"/>
      <c r="C22" s="17"/>
      <c r="D22" s="18">
        <f t="shared" ref="D22:D24" si="48">C18</f>
        <v>91.33</v>
      </c>
      <c r="E22" s="19"/>
      <c r="F22" s="18">
        <f t="shared" ref="F22:F24" si="49">E18</f>
        <v>18.8</v>
      </c>
      <c r="G22" s="19"/>
      <c r="H22" s="18">
        <f t="shared" ref="H22:H24" si="50">G18</f>
        <v>22.41</v>
      </c>
      <c r="I22" s="19"/>
      <c r="J22" s="18">
        <f t="shared" ref="J22:J24" si="51">I18</f>
        <v>0</v>
      </c>
      <c r="K22" s="19"/>
      <c r="L22" s="18">
        <f t="shared" ref="L22:L24" si="52">K18</f>
        <v>449.68</v>
      </c>
      <c r="M22" s="19"/>
      <c r="N22" s="18">
        <f t="shared" ref="N22:N24" si="53">M18</f>
        <v>361.98</v>
      </c>
      <c r="O22" s="19"/>
      <c r="P22" s="18">
        <f t="shared" ref="P22:P24" si="54">O18</f>
        <v>0</v>
      </c>
      <c r="Q22" s="19"/>
      <c r="R22" s="18">
        <f t="shared" ref="R22:R24" si="55">Q18</f>
        <v>0</v>
      </c>
      <c r="S22" s="19"/>
      <c r="T22" s="18">
        <f t="shared" ref="T22:T24" si="56">S18</f>
        <v>0</v>
      </c>
      <c r="U22" s="19"/>
      <c r="V22" s="18">
        <f t="shared" ref="V22:V24" si="57">U18</f>
        <v>0</v>
      </c>
      <c r="W22" s="19"/>
      <c r="X22" s="18">
        <f t="shared" ref="X22:X24" si="58">W18</f>
        <v>0</v>
      </c>
      <c r="Y22" s="19"/>
      <c r="Z22" s="18">
        <f t="shared" ref="Z22:Z24" si="59">Y18</f>
        <v>0</v>
      </c>
      <c r="AA22" s="14"/>
    </row>
    <row r="23" spans="1:27" ht="18" customHeight="1">
      <c r="A23" s="15" t="s">
        <v>28</v>
      </c>
      <c r="B23" s="16"/>
      <c r="C23" s="17"/>
      <c r="D23" s="18">
        <f t="shared" si="48"/>
        <v>0</v>
      </c>
      <c r="E23" s="19"/>
      <c r="F23" s="18">
        <f t="shared" si="49"/>
        <v>0</v>
      </c>
      <c r="G23" s="19"/>
      <c r="H23" s="18">
        <f t="shared" si="50"/>
        <v>0</v>
      </c>
      <c r="I23" s="19"/>
      <c r="J23" s="18">
        <f t="shared" si="51"/>
        <v>0</v>
      </c>
      <c r="K23" s="19"/>
      <c r="L23" s="18">
        <f t="shared" si="52"/>
        <v>79</v>
      </c>
      <c r="M23" s="19"/>
      <c r="N23" s="18">
        <f t="shared" si="53"/>
        <v>33.799999999999997</v>
      </c>
      <c r="O23" s="19"/>
      <c r="P23" s="18">
        <f t="shared" si="54"/>
        <v>0</v>
      </c>
      <c r="Q23" s="19"/>
      <c r="R23" s="18">
        <f t="shared" si="55"/>
        <v>0</v>
      </c>
      <c r="S23" s="19"/>
      <c r="T23" s="18">
        <f t="shared" si="56"/>
        <v>0</v>
      </c>
      <c r="U23" s="19"/>
      <c r="V23" s="18">
        <f t="shared" si="57"/>
        <v>0</v>
      </c>
      <c r="W23" s="19"/>
      <c r="X23" s="18">
        <f t="shared" si="58"/>
        <v>0</v>
      </c>
      <c r="Y23" s="19"/>
      <c r="Z23" s="18">
        <f t="shared" si="59"/>
        <v>0</v>
      </c>
      <c r="AA23" s="14"/>
    </row>
    <row r="24" spans="1:27" ht="18" customHeight="1">
      <c r="A24" s="15" t="s">
        <v>28</v>
      </c>
      <c r="B24" s="16"/>
      <c r="C24" s="17"/>
      <c r="D24" s="18">
        <f t="shared" si="48"/>
        <v>0</v>
      </c>
      <c r="E24" s="19"/>
      <c r="F24" s="18">
        <f t="shared" si="49"/>
        <v>0</v>
      </c>
      <c r="G24" s="19"/>
      <c r="H24" s="18">
        <f t="shared" si="50"/>
        <v>0</v>
      </c>
      <c r="I24" s="19"/>
      <c r="J24" s="18">
        <f t="shared" si="51"/>
        <v>0</v>
      </c>
      <c r="K24" s="19"/>
      <c r="L24" s="18">
        <f t="shared" si="52"/>
        <v>0</v>
      </c>
      <c r="M24" s="19"/>
      <c r="N24" s="18">
        <f t="shared" si="53"/>
        <v>0</v>
      </c>
      <c r="O24" s="19"/>
      <c r="P24" s="18">
        <f t="shared" si="54"/>
        <v>0</v>
      </c>
      <c r="Q24" s="19"/>
      <c r="R24" s="18">
        <f t="shared" si="55"/>
        <v>0</v>
      </c>
      <c r="S24" s="19"/>
      <c r="T24" s="18">
        <f t="shared" si="56"/>
        <v>0</v>
      </c>
      <c r="U24" s="19"/>
      <c r="V24" s="18">
        <f t="shared" si="57"/>
        <v>0</v>
      </c>
      <c r="W24" s="19"/>
      <c r="X24" s="18">
        <f t="shared" si="58"/>
        <v>0</v>
      </c>
      <c r="Y24" s="19"/>
      <c r="Z24" s="18">
        <f t="shared" si="59"/>
        <v>0</v>
      </c>
      <c r="AA24" s="14"/>
    </row>
    <row r="25" spans="1:27" ht="18" customHeight="1">
      <c r="A25" s="20" t="s">
        <v>29</v>
      </c>
      <c r="B25" s="16"/>
      <c r="C25" s="17"/>
      <c r="D25" s="13">
        <f>SUM(D21-D22-D23-D24)</f>
        <v>10633.67</v>
      </c>
      <c r="E25" s="13"/>
      <c r="F25" s="13">
        <f>SUM(F21-F22-F23-F24)</f>
        <v>2681.2</v>
      </c>
      <c r="G25" s="13"/>
      <c r="H25" s="13">
        <f>SUM(H21-H22-H23-H24)</f>
        <v>2437.59</v>
      </c>
      <c r="I25" s="19"/>
      <c r="J25" s="13">
        <f>SUM(J21-J22-J23-J24)</f>
        <v>0</v>
      </c>
      <c r="K25" s="19"/>
      <c r="L25" s="13">
        <f>SUM(L21-L22-L23-L24)</f>
        <v>39696.32</v>
      </c>
      <c r="M25" s="19"/>
      <c r="N25" s="13">
        <f>SUM(N21-N22-N23-N24)</f>
        <v>25884.22</v>
      </c>
      <c r="O25" s="19"/>
      <c r="P25" s="13">
        <f>SUM(P21-P22-P23-P24)</f>
        <v>0</v>
      </c>
      <c r="Q25" s="19"/>
      <c r="R25" s="13">
        <f>SUM(R21-R22-R23-R24)</f>
        <v>0</v>
      </c>
      <c r="S25" s="19"/>
      <c r="T25" s="13">
        <f>SUM(T21-T22-T23-T24)</f>
        <v>0</v>
      </c>
      <c r="U25" s="19"/>
      <c r="V25" s="13">
        <f>SUM(V21-V22-V23-V24)</f>
        <v>0</v>
      </c>
      <c r="W25" s="19"/>
      <c r="X25" s="13">
        <f>SUM(X21-X22-X23-X24)</f>
        <v>0</v>
      </c>
      <c r="Y25" s="19"/>
      <c r="Z25" s="13">
        <f>SUM(Z21-Z22-Z23-Z24)</f>
        <v>0</v>
      </c>
      <c r="AA25" s="14"/>
    </row>
    <row r="26" spans="1:27" ht="18" customHeight="1">
      <c r="A26" s="113" t="s">
        <v>30</v>
      </c>
      <c r="B26" s="114"/>
      <c r="C26" s="122">
        <f>SUM(C7:C17)</f>
        <v>1267</v>
      </c>
      <c r="D26" s="114"/>
      <c r="E26" s="122">
        <f>SUM(E7:E17)</f>
        <v>511</v>
      </c>
      <c r="F26" s="114"/>
      <c r="G26" s="122">
        <f>SUM(G7:G17)</f>
        <v>286</v>
      </c>
      <c r="H26" s="114"/>
      <c r="I26" s="122">
        <f>SUM(I7:I17)</f>
        <v>0</v>
      </c>
      <c r="J26" s="114"/>
      <c r="K26" s="122">
        <f>SUM(K7:K17)</f>
        <v>4888</v>
      </c>
      <c r="L26" s="114"/>
      <c r="M26" s="122">
        <f>SUM(M7:M17)</f>
        <v>3230</v>
      </c>
      <c r="N26" s="114"/>
      <c r="O26" s="122">
        <f>SUM(O7:O17)</f>
        <v>0</v>
      </c>
      <c r="P26" s="114"/>
      <c r="Q26" s="122">
        <f>SUM(Q7:Q17)</f>
        <v>0</v>
      </c>
      <c r="R26" s="114"/>
      <c r="S26" s="122">
        <f>SUM(S7:S17)</f>
        <v>0</v>
      </c>
      <c r="T26" s="114"/>
      <c r="U26" s="122">
        <f>SUM(U7:U17)</f>
        <v>0</v>
      </c>
      <c r="V26" s="114"/>
      <c r="W26" s="122">
        <f>SUM(W7:W17)</f>
        <v>0</v>
      </c>
      <c r="X26" s="114"/>
      <c r="Y26" s="122">
        <f>SUM(Y7:Y17)</f>
        <v>0</v>
      </c>
      <c r="Z26" s="114"/>
      <c r="AA26" s="21"/>
    </row>
    <row r="27" spans="1:27" ht="15" customHeight="1">
      <c r="A27" s="113" t="s">
        <v>31</v>
      </c>
      <c r="B27" s="112"/>
      <c r="C27" s="120" t="s">
        <v>32</v>
      </c>
      <c r="D27" s="121"/>
      <c r="E27" s="120" t="s">
        <v>32</v>
      </c>
      <c r="F27" s="121"/>
      <c r="G27" s="120" t="s">
        <v>32</v>
      </c>
      <c r="H27" s="121"/>
      <c r="I27" s="120" t="s">
        <v>32</v>
      </c>
      <c r="J27" s="121"/>
      <c r="K27" s="120" t="s">
        <v>32</v>
      </c>
      <c r="L27" s="121"/>
      <c r="M27" s="120" t="s">
        <v>32</v>
      </c>
      <c r="N27" s="121"/>
      <c r="O27" s="120" t="s">
        <v>32</v>
      </c>
      <c r="P27" s="121"/>
      <c r="Q27" s="120" t="s">
        <v>32</v>
      </c>
      <c r="R27" s="121"/>
      <c r="S27" s="120" t="s">
        <v>32</v>
      </c>
      <c r="T27" s="121"/>
      <c r="U27" s="120" t="s">
        <v>32</v>
      </c>
      <c r="V27" s="121"/>
      <c r="W27" s="120" t="s">
        <v>32</v>
      </c>
      <c r="X27" s="121"/>
      <c r="Y27" s="120" t="s">
        <v>32</v>
      </c>
      <c r="Z27" s="121"/>
    </row>
    <row r="28" spans="1:27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620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7" ht="14.25" customHeight="1">
      <c r="A29" s="111" t="s">
        <v>34</v>
      </c>
      <c r="B29" s="112"/>
      <c r="C29" s="109">
        <v>183</v>
      </c>
      <c r="D29" s="110"/>
      <c r="E29" s="109">
        <v>100</v>
      </c>
      <c r="F29" s="110"/>
      <c r="G29" s="109">
        <v>74</v>
      </c>
      <c r="H29" s="110"/>
      <c r="I29" s="109">
        <v>0</v>
      </c>
      <c r="J29" s="110"/>
      <c r="K29" s="109">
        <v>825</v>
      </c>
      <c r="L29" s="110"/>
      <c r="M29" s="109">
        <v>471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7" ht="14.25" customHeight="1">
      <c r="A30" s="111" t="s">
        <v>35</v>
      </c>
      <c r="B30" s="112"/>
      <c r="C30" s="109">
        <v>10</v>
      </c>
      <c r="D30" s="110"/>
      <c r="E30" s="109">
        <v>2</v>
      </c>
      <c r="F30" s="110"/>
      <c r="G30" s="109">
        <v>7</v>
      </c>
      <c r="H30" s="110"/>
      <c r="I30" s="109">
        <v>0</v>
      </c>
      <c r="J30" s="110"/>
      <c r="K30" s="109">
        <v>61</v>
      </c>
      <c r="L30" s="110"/>
      <c r="M30" s="109">
        <v>52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7" ht="14.25" customHeight="1">
      <c r="A31" s="111" t="s">
        <v>36</v>
      </c>
      <c r="B31" s="112"/>
      <c r="C31" s="109">
        <v>17</v>
      </c>
      <c r="D31" s="110"/>
      <c r="E31" s="109">
        <v>2</v>
      </c>
      <c r="F31" s="110"/>
      <c r="G31" s="109">
        <v>7</v>
      </c>
      <c r="H31" s="110"/>
      <c r="I31" s="109">
        <v>0</v>
      </c>
      <c r="J31" s="110"/>
      <c r="K31" s="109">
        <v>106</v>
      </c>
      <c r="L31" s="110"/>
      <c r="M31" s="109">
        <v>56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7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6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7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7" ht="14.25" customHeight="1">
      <c r="A34" s="111" t="s">
        <v>39</v>
      </c>
      <c r="B34" s="125"/>
      <c r="C34" s="109">
        <v>0</v>
      </c>
      <c r="D34" s="110"/>
      <c r="E34" s="109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7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7" ht="18" customHeight="1">
      <c r="A36" s="113" t="s">
        <v>41</v>
      </c>
      <c r="B36" s="114"/>
      <c r="C36" s="144">
        <f>SUM(C28:D35)</f>
        <v>210</v>
      </c>
      <c r="D36" s="145"/>
      <c r="E36" s="144">
        <f>SUM(E28:F35)</f>
        <v>104</v>
      </c>
      <c r="F36" s="145"/>
      <c r="G36" s="144">
        <f>SUM(G28:H35)</f>
        <v>88</v>
      </c>
      <c r="H36" s="145"/>
      <c r="I36" s="144">
        <f>SUM(I28:J35)</f>
        <v>0</v>
      </c>
      <c r="J36" s="145"/>
      <c r="K36" s="144">
        <f>SUM(K28:L35)</f>
        <v>1612</v>
      </c>
      <c r="L36" s="145"/>
      <c r="M36" s="144">
        <f>SUM(M28:N35)</f>
        <v>585</v>
      </c>
      <c r="N36" s="145"/>
      <c r="O36" s="144">
        <f>SUM(O28:P35)</f>
        <v>0</v>
      </c>
      <c r="P36" s="145"/>
      <c r="Q36" s="144">
        <f>SUM(Q28:R35)</f>
        <v>0</v>
      </c>
      <c r="R36" s="145"/>
      <c r="S36" s="144">
        <f>SUM(S28:T35)</f>
        <v>0</v>
      </c>
      <c r="T36" s="145"/>
      <c r="U36" s="144">
        <f>SUM(U28:V35)</f>
        <v>0</v>
      </c>
      <c r="V36" s="145"/>
      <c r="W36" s="144">
        <f>SUM(W28:X35)</f>
        <v>0</v>
      </c>
      <c r="X36" s="145"/>
      <c r="Y36" s="144">
        <f>SUM(Y28:Z35)</f>
        <v>0</v>
      </c>
      <c r="Z36" s="145"/>
      <c r="AA36" s="14"/>
    </row>
    <row r="37" spans="1:27" ht="15.75" customHeight="1">
      <c r="A37" s="113" t="s">
        <v>42</v>
      </c>
      <c r="B37" s="114"/>
      <c r="C37" s="139">
        <f>C26+C36</f>
        <v>1477</v>
      </c>
      <c r="D37" s="140"/>
      <c r="E37" s="141">
        <f>E26+E36</f>
        <v>615</v>
      </c>
      <c r="F37" s="142"/>
      <c r="G37" s="141">
        <f>G26+G36</f>
        <v>374</v>
      </c>
      <c r="H37" s="142"/>
      <c r="I37" s="141">
        <f>I26+I36</f>
        <v>0</v>
      </c>
      <c r="J37" s="142"/>
      <c r="K37" s="139">
        <f>K26+K36</f>
        <v>6500</v>
      </c>
      <c r="L37" s="140"/>
      <c r="M37" s="139">
        <f>M26+M36</f>
        <v>3815</v>
      </c>
      <c r="N37" s="140"/>
      <c r="O37" s="139">
        <f>O26+O36</f>
        <v>0</v>
      </c>
      <c r="P37" s="140"/>
      <c r="Q37" s="139">
        <f>Q26+Q36</f>
        <v>0</v>
      </c>
      <c r="R37" s="140"/>
      <c r="S37" s="141">
        <f>S26+S36</f>
        <v>0</v>
      </c>
      <c r="T37" s="142"/>
      <c r="U37" s="141">
        <f>U26+U36</f>
        <v>0</v>
      </c>
      <c r="V37" s="142"/>
      <c r="W37" s="141">
        <f>W26+W36</f>
        <v>0</v>
      </c>
      <c r="X37" s="142"/>
      <c r="Y37" s="143">
        <f>Y26+Y36</f>
        <v>0</v>
      </c>
      <c r="Z37" s="114"/>
      <c r="AA37" s="14"/>
    </row>
    <row r="38" spans="1:27" ht="18" customHeight="1">
      <c r="A38" s="111" t="s">
        <v>43</v>
      </c>
      <c r="B38" s="112"/>
      <c r="C38" s="137"/>
      <c r="D38" s="117"/>
      <c r="E38" s="138"/>
      <c r="F38" s="134"/>
      <c r="G38" s="130"/>
      <c r="H38" s="131"/>
      <c r="I38" s="130"/>
      <c r="J38" s="131"/>
      <c r="K38" s="130"/>
      <c r="L38" s="131"/>
      <c r="M38" s="130"/>
      <c r="N38" s="131"/>
      <c r="O38" s="130"/>
      <c r="P38" s="131"/>
      <c r="Q38" s="132"/>
      <c r="R38" s="117"/>
      <c r="S38" s="130"/>
      <c r="T38" s="131"/>
      <c r="U38" s="133"/>
      <c r="V38" s="134"/>
      <c r="W38" s="130"/>
      <c r="X38" s="135"/>
      <c r="Y38" s="136">
        <f>D25+F25+H25+J25+L25+N25+P25+R25+T25+V25+X25+Z25</f>
        <v>81333</v>
      </c>
      <c r="Z38" s="114"/>
    </row>
    <row r="39" spans="1:27" ht="18" customHeight="1">
      <c r="A39" s="113" t="s">
        <v>44</v>
      </c>
      <c r="B39" s="114"/>
      <c r="C39" s="22"/>
      <c r="D39" s="23"/>
      <c r="E39" s="23"/>
      <c r="F39" s="23"/>
      <c r="G39" s="23"/>
      <c r="H39" s="24"/>
      <c r="I39" s="23"/>
      <c r="J39" s="23"/>
      <c r="K39" s="23"/>
      <c r="L39" s="23"/>
      <c r="M39" s="24"/>
      <c r="N39" s="24"/>
      <c r="O39" s="23"/>
      <c r="P39" s="23"/>
      <c r="Q39" s="23"/>
      <c r="R39" s="23"/>
      <c r="S39" s="23"/>
      <c r="T39" s="23"/>
      <c r="U39" s="23"/>
      <c r="V39" s="25"/>
      <c r="W39" s="23"/>
      <c r="X39" s="26"/>
      <c r="Y39" s="27"/>
      <c r="Z39" s="28"/>
      <c r="AA39" s="14"/>
    </row>
    <row r="40" spans="1:27" ht="11.25" customHeight="1">
      <c r="C40" s="1"/>
    </row>
    <row r="41" spans="1:27" ht="15" customHeight="1">
      <c r="A41" s="115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  <c r="AA41" s="29"/>
    </row>
    <row r="42" spans="1:27" ht="15.75" customHeight="1">
      <c r="C42" s="1"/>
    </row>
    <row r="43" spans="1:27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7" ht="15.75" customHeight="1">
      <c r="C44" s="1"/>
    </row>
    <row r="45" spans="1:27" ht="15.75" customHeight="1">
      <c r="C45" s="1"/>
    </row>
    <row r="46" spans="1:27" ht="15.75" customHeight="1">
      <c r="C46" s="1"/>
    </row>
    <row r="47" spans="1:27" ht="15.75" customHeight="1">
      <c r="C47" s="1"/>
    </row>
    <row r="48" spans="1:27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  <rowBreaks count="1" manualBreakCount="1">
    <brk id="41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13" workbookViewId="0">
      <pane xSplit="2" topLeftCell="C1" activePane="topRight" state="frozen"/>
      <selection pane="topRight" activeCell="O23" sqref="O23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0.570312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0</v>
      </c>
      <c r="D7" s="8">
        <f t="shared" ref="D7:D8" si="0">C7*5</f>
        <v>0</v>
      </c>
      <c r="E7" s="7">
        <v>0</v>
      </c>
      <c r="F7" s="8">
        <f t="shared" ref="F7:F8" si="1">E7*5</f>
        <v>0</v>
      </c>
      <c r="G7" s="7">
        <v>6</v>
      </c>
      <c r="H7" s="8">
        <f t="shared" ref="H7:H8" si="2">G7*5</f>
        <v>30</v>
      </c>
      <c r="I7" s="7">
        <v>0</v>
      </c>
      <c r="J7" s="8">
        <f t="shared" ref="J7:J8" si="3">I7*5</f>
        <v>0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0</v>
      </c>
      <c r="D8" s="8">
        <f t="shared" si="0"/>
        <v>0</v>
      </c>
      <c r="E8" s="7">
        <v>17</v>
      </c>
      <c r="F8" s="8">
        <f t="shared" si="1"/>
        <v>85</v>
      </c>
      <c r="G8" s="7">
        <v>49</v>
      </c>
      <c r="H8" s="8">
        <f t="shared" si="2"/>
        <v>245</v>
      </c>
      <c r="I8" s="7">
        <v>0</v>
      </c>
      <c r="J8" s="8">
        <f t="shared" si="3"/>
        <v>0</v>
      </c>
      <c r="K8" s="7">
        <v>0</v>
      </c>
      <c r="L8" s="8">
        <f t="shared" si="4"/>
        <v>0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0</v>
      </c>
      <c r="D9" s="8">
        <f>C9*10</f>
        <v>0</v>
      </c>
      <c r="E9" s="7">
        <v>647</v>
      </c>
      <c r="F9" s="8">
        <f>E9*10</f>
        <v>6470</v>
      </c>
      <c r="G9" s="7">
        <v>1411</v>
      </c>
      <c r="H9" s="8">
        <f>G9*10</f>
        <v>14110</v>
      </c>
      <c r="I9" s="7">
        <v>0</v>
      </c>
      <c r="J9" s="8">
        <f>I9*10</f>
        <v>0</v>
      </c>
      <c r="K9" s="7">
        <v>270</v>
      </c>
      <c r="L9" s="8">
        <f>K9*10</f>
        <v>2700</v>
      </c>
      <c r="M9" s="7">
        <v>0</v>
      </c>
      <c r="N9" s="8">
        <f>M9*10</f>
        <v>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1056</v>
      </c>
      <c r="D10" s="8">
        <f>C10*5</f>
        <v>5280</v>
      </c>
      <c r="E10" s="7">
        <v>302</v>
      </c>
      <c r="F10" s="8">
        <f>E10*5</f>
        <v>1510</v>
      </c>
      <c r="G10" s="7">
        <v>514</v>
      </c>
      <c r="H10" s="8">
        <f>G10*5</f>
        <v>2570</v>
      </c>
      <c r="I10" s="7">
        <v>277</v>
      </c>
      <c r="J10" s="8">
        <f>I10*5</f>
        <v>1385</v>
      </c>
      <c r="K10" s="7">
        <v>176</v>
      </c>
      <c r="L10" s="8">
        <f>K10*5</f>
        <v>880</v>
      </c>
      <c r="M10" s="7">
        <v>0</v>
      </c>
      <c r="N10" s="8">
        <f>M10*5</f>
        <v>0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0</v>
      </c>
      <c r="L11" s="8">
        <f>K11*30</f>
        <v>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48</v>
      </c>
      <c r="L13" s="8">
        <f>K13*5</f>
        <v>240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0</v>
      </c>
      <c r="F14" s="8">
        <f t="shared" ref="F14:F15" si="13">E14*30</f>
        <v>0</v>
      </c>
      <c r="G14" s="7">
        <v>0</v>
      </c>
      <c r="H14" s="8">
        <f t="shared" ref="H14:H15" si="14">G14*30</f>
        <v>0</v>
      </c>
      <c r="I14" s="7">
        <v>0</v>
      </c>
      <c r="J14" s="8">
        <f t="shared" ref="J14:J15" si="15">I14*30</f>
        <v>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0</v>
      </c>
      <c r="L15" s="8">
        <f t="shared" si="16"/>
        <v>0</v>
      </c>
      <c r="M15" s="7">
        <v>0</v>
      </c>
      <c r="N15" s="8">
        <f t="shared" si="17"/>
        <v>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0</v>
      </c>
      <c r="D16" s="8">
        <f t="shared" ref="D16:D17" si="24">C16*150</f>
        <v>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0</v>
      </c>
      <c r="N16" s="8">
        <f t="shared" ref="N16:N17" si="29">M16*150</f>
        <v>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10">
        <v>36.270000000000003</v>
      </c>
      <c r="D18" s="11">
        <f t="shared" ref="D18:D20" si="36">C18*0</f>
        <v>0</v>
      </c>
      <c r="E18" s="10">
        <v>71</v>
      </c>
      <c r="F18" s="11">
        <f t="shared" ref="F18:F20" si="37">E18*0</f>
        <v>0</v>
      </c>
      <c r="G18" s="10">
        <v>151.55000000000001</v>
      </c>
      <c r="H18" s="11">
        <f t="shared" ref="H18:H20" si="38">G18*0</f>
        <v>0</v>
      </c>
      <c r="I18" s="10">
        <v>9.9</v>
      </c>
      <c r="J18" s="11">
        <f t="shared" ref="J18:J20" si="39">I18*0</f>
        <v>0</v>
      </c>
      <c r="K18" s="10">
        <v>41.28</v>
      </c>
      <c r="L18" s="11">
        <f t="shared" ref="L18:L20" si="40">K18*0</f>
        <v>0</v>
      </c>
      <c r="M18" s="10">
        <v>0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/>
      <c r="H19" s="11">
        <f t="shared" si="38"/>
        <v>0</v>
      </c>
      <c r="I19" s="10">
        <v>6.5</v>
      </c>
      <c r="J19" s="11">
        <f t="shared" si="39"/>
        <v>0</v>
      </c>
      <c r="K19" s="10">
        <v>7</v>
      </c>
      <c r="L19" s="11">
        <f t="shared" si="40"/>
        <v>0</v>
      </c>
      <c r="M19" s="10"/>
      <c r="N19" s="11">
        <f t="shared" si="41"/>
        <v>0</v>
      </c>
      <c r="O19" s="10">
        <v>0</v>
      </c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/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50" t="s">
        <v>27</v>
      </c>
      <c r="B21" s="114"/>
      <c r="C21" s="33"/>
      <c r="D21" s="34">
        <f>SUM(D7:D17)</f>
        <v>5280</v>
      </c>
      <c r="E21" s="34"/>
      <c r="F21" s="34">
        <f>SUM(F7:F17)</f>
        <v>8065</v>
      </c>
      <c r="G21" s="34"/>
      <c r="H21" s="34">
        <f>SUM(H7:H17)</f>
        <v>16955</v>
      </c>
      <c r="I21" s="34"/>
      <c r="J21" s="34">
        <f>SUM(J7:J17)</f>
        <v>1385</v>
      </c>
      <c r="K21" s="34"/>
      <c r="L21" s="34">
        <f>SUM(L7:L17)</f>
        <v>3820</v>
      </c>
      <c r="M21" s="34"/>
      <c r="N21" s="34">
        <f>SUM(N7:N17)</f>
        <v>0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35" t="s">
        <v>28</v>
      </c>
      <c r="B22" s="36"/>
      <c r="C22" s="37"/>
      <c r="D22" s="38">
        <f t="shared" ref="D22:D24" si="48">C18</f>
        <v>36.270000000000003</v>
      </c>
      <c r="E22" s="39"/>
      <c r="F22" s="38">
        <f t="shared" ref="F22:F24" si="49">E18</f>
        <v>71</v>
      </c>
      <c r="G22" s="39"/>
      <c r="H22" s="38">
        <f t="shared" ref="H22:H24" si="50">G18</f>
        <v>151.55000000000001</v>
      </c>
      <c r="I22" s="39"/>
      <c r="J22" s="38">
        <f t="shared" ref="J22:J24" si="51">I18</f>
        <v>9.9</v>
      </c>
      <c r="K22" s="39"/>
      <c r="L22" s="38">
        <f t="shared" ref="L22:L24" si="52">K18</f>
        <v>41.28</v>
      </c>
      <c r="M22" s="39"/>
      <c r="N22" s="38">
        <f t="shared" ref="N22:N24" si="53">M18</f>
        <v>0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35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0</v>
      </c>
      <c r="I23" s="39"/>
      <c r="J23" s="40">
        <f t="shared" si="51"/>
        <v>6.5</v>
      </c>
      <c r="K23" s="39"/>
      <c r="L23" s="40">
        <f t="shared" si="52"/>
        <v>7</v>
      </c>
      <c r="M23" s="39"/>
      <c r="N23" s="40">
        <f t="shared" si="53"/>
        <v>0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35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5243.73</v>
      </c>
      <c r="E25" s="39"/>
      <c r="F25" s="42">
        <f>SUM(F21-F22-F23-F24)</f>
        <v>7994</v>
      </c>
      <c r="G25" s="39"/>
      <c r="H25" s="42">
        <f>SUM(H21-H22-H23-H24)</f>
        <v>16803.45</v>
      </c>
      <c r="I25" s="39"/>
      <c r="J25" s="42">
        <f>SUM(J21-J22-J23-J24)</f>
        <v>1368.6</v>
      </c>
      <c r="K25" s="39"/>
      <c r="L25" s="42">
        <f>SUM(L21-L22-L23-L24)</f>
        <v>3771.72</v>
      </c>
      <c r="M25" s="39"/>
      <c r="N25" s="42">
        <f>SUM(N21-N22-N23-N24)</f>
        <v>0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1056</v>
      </c>
      <c r="D26" s="114"/>
      <c r="E26" s="149">
        <f>SUM(E7:E17)</f>
        <v>966</v>
      </c>
      <c r="F26" s="114"/>
      <c r="G26" s="149">
        <f>SUM(G7:G17)</f>
        <v>1980</v>
      </c>
      <c r="H26" s="114"/>
      <c r="I26" s="149">
        <f>SUM(I7:I17)</f>
        <v>277</v>
      </c>
      <c r="J26" s="114"/>
      <c r="K26" s="149">
        <f>SUM(K7:K17)</f>
        <v>494</v>
      </c>
      <c r="L26" s="114"/>
      <c r="M26" s="149">
        <f>SUM(M7:M17)</f>
        <v>0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203</v>
      </c>
      <c r="D29" s="110"/>
      <c r="E29" s="109">
        <v>179</v>
      </c>
      <c r="F29" s="110"/>
      <c r="G29" s="109">
        <v>231</v>
      </c>
      <c r="H29" s="110"/>
      <c r="I29" s="109">
        <v>52</v>
      </c>
      <c r="J29" s="110"/>
      <c r="K29" s="109">
        <v>73</v>
      </c>
      <c r="L29" s="110"/>
      <c r="M29" s="109">
        <v>0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2</v>
      </c>
      <c r="D30" s="110"/>
      <c r="E30" s="109">
        <v>5</v>
      </c>
      <c r="F30" s="110"/>
      <c r="G30" s="109">
        <v>21</v>
      </c>
      <c r="H30" s="110"/>
      <c r="I30" s="109">
        <v>4</v>
      </c>
      <c r="J30" s="110"/>
      <c r="K30" s="109">
        <v>4</v>
      </c>
      <c r="L30" s="110"/>
      <c r="M30" s="109">
        <v>0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9</v>
      </c>
      <c r="D31" s="110"/>
      <c r="E31" s="109">
        <v>8</v>
      </c>
      <c r="F31" s="110"/>
      <c r="G31" s="109">
        <v>30</v>
      </c>
      <c r="H31" s="110"/>
      <c r="I31" s="109">
        <v>9</v>
      </c>
      <c r="J31" s="110"/>
      <c r="K31" s="109">
        <v>8</v>
      </c>
      <c r="L31" s="110"/>
      <c r="M31" s="109">
        <v>0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214</v>
      </c>
      <c r="D36" s="145"/>
      <c r="E36" s="153">
        <f>SUM(E28:F35)</f>
        <v>192</v>
      </c>
      <c r="F36" s="145"/>
      <c r="G36" s="153">
        <f>SUM(G28:H35)</f>
        <v>282</v>
      </c>
      <c r="H36" s="145"/>
      <c r="I36" s="153">
        <f>SUM(I28:J35)</f>
        <v>65</v>
      </c>
      <c r="J36" s="145"/>
      <c r="K36" s="153">
        <f>SUM(K28:L35)</f>
        <v>85</v>
      </c>
      <c r="L36" s="145"/>
      <c r="M36" s="153">
        <f>SUM(M28:N35)</f>
        <v>0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1270</v>
      </c>
      <c r="D37" s="142"/>
      <c r="E37" s="151">
        <f>E26+E36</f>
        <v>1158</v>
      </c>
      <c r="F37" s="142"/>
      <c r="G37" s="151">
        <f>G26+G36</f>
        <v>2262</v>
      </c>
      <c r="H37" s="142"/>
      <c r="I37" s="151">
        <f>I26+I36</f>
        <v>342</v>
      </c>
      <c r="J37" s="142"/>
      <c r="K37" s="151">
        <f>K26+K36</f>
        <v>579</v>
      </c>
      <c r="L37" s="142"/>
      <c r="M37" s="151">
        <f>M26+M36</f>
        <v>0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35181.5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C1000"/>
  <sheetViews>
    <sheetView showGridLines="0" topLeftCell="A13" workbookViewId="0">
      <pane xSplit="2" topLeftCell="C1" activePane="topRight" state="frozen"/>
      <selection pane="topRight" activeCell="O34" sqref="O34:P34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3.85546875" customWidth="1"/>
    <col min="13" max="13" width="4.7109375" customWidth="1"/>
    <col min="14" max="14" width="10.570312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9" width="11.42578125" customWidth="1"/>
  </cols>
  <sheetData>
    <row r="1" spans="1:29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9" ht="5.25" customHeight="1">
      <c r="C2" s="1"/>
    </row>
    <row r="3" spans="1:29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9" ht="4.5" customHeight="1">
      <c r="C4" s="1"/>
    </row>
    <row r="5" spans="1:29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  <c r="AA5" s="52"/>
      <c r="AB5" s="52"/>
      <c r="AC5" s="52"/>
    </row>
    <row r="6" spans="1:29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  <c r="AA6" s="53"/>
      <c r="AB6" s="53"/>
      <c r="AC6" s="53"/>
    </row>
    <row r="7" spans="1:29" ht="14.25" customHeight="1">
      <c r="A7" s="111" t="s">
        <v>15</v>
      </c>
      <c r="B7" s="112"/>
      <c r="C7" s="7">
        <v>0</v>
      </c>
      <c r="D7" s="8">
        <f t="shared" ref="D7:D8" si="0">C7*5</f>
        <v>0</v>
      </c>
      <c r="E7" s="7">
        <v>0</v>
      </c>
      <c r="F7" s="8">
        <f t="shared" ref="F7:F8" si="1">E7*5</f>
        <v>0</v>
      </c>
      <c r="G7" s="7">
        <v>0</v>
      </c>
      <c r="H7" s="8">
        <f t="shared" ref="H7:H8" si="2">G7*5</f>
        <v>0</v>
      </c>
      <c r="I7" s="7">
        <v>0</v>
      </c>
      <c r="J7" s="8">
        <f t="shared" ref="J7:J8" si="3">I7*5</f>
        <v>0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  <c r="AA7" s="54"/>
      <c r="AB7" s="54"/>
      <c r="AC7" s="54"/>
    </row>
    <row r="8" spans="1:29" ht="14.25" customHeight="1">
      <c r="A8" s="111" t="s">
        <v>16</v>
      </c>
      <c r="B8" s="112"/>
      <c r="C8" s="7">
        <v>0</v>
      </c>
      <c r="D8" s="8">
        <f t="shared" si="0"/>
        <v>0</v>
      </c>
      <c r="E8" s="7">
        <v>34</v>
      </c>
      <c r="F8" s="8">
        <f t="shared" si="1"/>
        <v>170</v>
      </c>
      <c r="G8" s="7">
        <v>0</v>
      </c>
      <c r="H8" s="8">
        <f t="shared" si="2"/>
        <v>0</v>
      </c>
      <c r="I8" s="7">
        <v>0</v>
      </c>
      <c r="J8" s="8">
        <f t="shared" si="3"/>
        <v>0</v>
      </c>
      <c r="K8" s="7">
        <v>0</v>
      </c>
      <c r="L8" s="8">
        <f t="shared" si="4"/>
        <v>0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  <c r="AA8" s="54"/>
      <c r="AB8" s="54"/>
      <c r="AC8" s="54"/>
    </row>
    <row r="9" spans="1:29" ht="14.25" customHeight="1">
      <c r="A9" s="111" t="s">
        <v>17</v>
      </c>
      <c r="B9" s="112"/>
      <c r="C9" s="7">
        <v>0</v>
      </c>
      <c r="D9" s="8">
        <f>C9*10</f>
        <v>0</v>
      </c>
      <c r="E9" s="7">
        <v>663</v>
      </c>
      <c r="F9" s="8">
        <f>E9*10</f>
        <v>6630</v>
      </c>
      <c r="G9" s="7">
        <v>0</v>
      </c>
      <c r="H9" s="8">
        <f>G9*10</f>
        <v>0</v>
      </c>
      <c r="I9" s="7">
        <v>0</v>
      </c>
      <c r="J9" s="8">
        <f>I9*10</f>
        <v>0</v>
      </c>
      <c r="K9" s="7">
        <v>1305</v>
      </c>
      <c r="L9" s="8">
        <f>K9*10</f>
        <v>13050</v>
      </c>
      <c r="M9" s="7">
        <v>0</v>
      </c>
      <c r="N9" s="8">
        <f>M9*10</f>
        <v>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  <c r="AA9" s="54"/>
      <c r="AB9" s="54"/>
      <c r="AC9" s="54"/>
    </row>
    <row r="10" spans="1:29" ht="14.25" customHeight="1">
      <c r="A10" s="111" t="s">
        <v>18</v>
      </c>
      <c r="B10" s="112"/>
      <c r="C10" s="7">
        <v>1440</v>
      </c>
      <c r="D10" s="8">
        <f>C10*5</f>
        <v>7200</v>
      </c>
      <c r="E10" s="7">
        <v>287</v>
      </c>
      <c r="F10" s="8">
        <f>E10*5</f>
        <v>1435</v>
      </c>
      <c r="G10" s="7">
        <v>0</v>
      </c>
      <c r="H10" s="8">
        <f>G10*5</f>
        <v>0</v>
      </c>
      <c r="I10" s="7">
        <v>194</v>
      </c>
      <c r="J10" s="8">
        <f>I10*5</f>
        <v>970</v>
      </c>
      <c r="K10" s="7">
        <v>846</v>
      </c>
      <c r="L10" s="8">
        <f>K10*5</f>
        <v>4230</v>
      </c>
      <c r="M10" s="7">
        <v>479</v>
      </c>
      <c r="N10" s="8">
        <f>M10*5</f>
        <v>2395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  <c r="AA10" s="54"/>
      <c r="AB10" s="54"/>
      <c r="AC10" s="54"/>
    </row>
    <row r="11" spans="1:29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0</v>
      </c>
      <c r="L11" s="8">
        <f>K11*30</f>
        <v>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  <c r="AA11" s="54"/>
      <c r="AB11" s="54"/>
      <c r="AC11" s="54"/>
    </row>
    <row r="12" spans="1:29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  <c r="AA12" s="54"/>
      <c r="AB12" s="54"/>
      <c r="AC12" s="54"/>
    </row>
    <row r="13" spans="1:29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  <c r="AA13" s="54"/>
      <c r="AB13" s="54"/>
      <c r="AC13" s="54"/>
    </row>
    <row r="14" spans="1:29" ht="14.25" customHeight="1">
      <c r="A14" s="111" t="s">
        <v>22</v>
      </c>
      <c r="B14" s="112"/>
      <c r="C14" s="7">
        <v>17</v>
      </c>
      <c r="D14" s="8">
        <f t="shared" ref="D14:D15" si="12">C14*30</f>
        <v>510</v>
      </c>
      <c r="E14" s="7">
        <v>0</v>
      </c>
      <c r="F14" s="8">
        <f t="shared" ref="F14:F15" si="13">E14*30</f>
        <v>0</v>
      </c>
      <c r="G14" s="7">
        <v>0</v>
      </c>
      <c r="H14" s="8">
        <f t="shared" ref="H14:H15" si="14">G14*30</f>
        <v>0</v>
      </c>
      <c r="I14" s="7">
        <v>0</v>
      </c>
      <c r="J14" s="8">
        <f t="shared" ref="J14:J15" si="15">I14*30</f>
        <v>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  <c r="AA14" s="54"/>
      <c r="AB14" s="54"/>
      <c r="AC14" s="54"/>
    </row>
    <row r="15" spans="1:29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0</v>
      </c>
      <c r="L15" s="8">
        <f t="shared" si="16"/>
        <v>0</v>
      </c>
      <c r="M15" s="7">
        <v>45</v>
      </c>
      <c r="N15" s="8">
        <f t="shared" si="17"/>
        <v>1350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  <c r="AA15" s="54"/>
      <c r="AB15" s="54"/>
      <c r="AC15" s="54"/>
    </row>
    <row r="16" spans="1:29" ht="14.25" customHeight="1">
      <c r="A16" s="126" t="s">
        <v>24</v>
      </c>
      <c r="B16" s="112"/>
      <c r="C16" s="7">
        <v>0</v>
      </c>
      <c r="D16" s="8">
        <f t="shared" ref="D16:D17" si="24">C16*150</f>
        <v>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0</v>
      </c>
      <c r="N16" s="8">
        <f t="shared" ref="N16:N17" si="29">M16*150</f>
        <v>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  <c r="AA16" s="54"/>
      <c r="AB16" s="54"/>
      <c r="AC16" s="54"/>
    </row>
    <row r="17" spans="1:29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  <c r="AA17" s="54"/>
      <c r="AB17" s="54"/>
      <c r="AC17" s="54"/>
    </row>
    <row r="18" spans="1:29" ht="14.25" customHeight="1">
      <c r="A18" s="123" t="s">
        <v>26</v>
      </c>
      <c r="B18" s="112"/>
      <c r="C18" s="10">
        <v>48.85</v>
      </c>
      <c r="D18" s="11">
        <f t="shared" ref="D18:D20" si="36">C18*0</f>
        <v>0</v>
      </c>
      <c r="E18" s="10">
        <v>69.64</v>
      </c>
      <c r="F18" s="11">
        <f t="shared" ref="F18:F20" si="37">E18*0</f>
        <v>0</v>
      </c>
      <c r="G18" s="10">
        <v>0</v>
      </c>
      <c r="H18" s="11">
        <f t="shared" ref="H18:H20" si="38">G18*0</f>
        <v>0</v>
      </c>
      <c r="I18" s="10">
        <v>8.4700000000000006</v>
      </c>
      <c r="J18" s="11">
        <f t="shared" ref="J18:J20" si="39">I18*0</f>
        <v>0</v>
      </c>
      <c r="K18" s="10">
        <v>185.82</v>
      </c>
      <c r="L18" s="11">
        <f t="shared" ref="L18:L20" si="40">K18*0</f>
        <v>0</v>
      </c>
      <c r="M18" s="10">
        <v>25.91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  <c r="AA18" s="55"/>
      <c r="AB18" s="55"/>
      <c r="AC18" s="55"/>
    </row>
    <row r="19" spans="1:29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/>
      <c r="H19" s="11">
        <f t="shared" si="38"/>
        <v>0</v>
      </c>
      <c r="I19" s="10">
        <v>3</v>
      </c>
      <c r="J19" s="11">
        <f t="shared" si="39"/>
        <v>0</v>
      </c>
      <c r="K19" s="10">
        <v>43.5</v>
      </c>
      <c r="L19" s="11">
        <f t="shared" si="40"/>
        <v>0</v>
      </c>
      <c r="M19" s="10">
        <v>8</v>
      </c>
      <c r="N19" s="11">
        <f t="shared" si="41"/>
        <v>0</v>
      </c>
      <c r="O19" s="10">
        <v>0</v>
      </c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  <c r="AA19" s="55"/>
      <c r="AB19" s="55"/>
      <c r="AC19" s="55"/>
    </row>
    <row r="20" spans="1:29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/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  <c r="AA20" s="55"/>
      <c r="AB20" s="55"/>
      <c r="AC20" s="55"/>
    </row>
    <row r="21" spans="1:29" ht="18" customHeight="1">
      <c r="A21" s="150" t="s">
        <v>27</v>
      </c>
      <c r="B21" s="114"/>
      <c r="C21" s="33"/>
      <c r="D21" s="34">
        <f>SUM(D7:D17)</f>
        <v>7710</v>
      </c>
      <c r="E21" s="34"/>
      <c r="F21" s="34">
        <f>SUM(F7:F17)</f>
        <v>8235</v>
      </c>
      <c r="G21" s="34"/>
      <c r="H21" s="34">
        <f>SUM(H7:H17)</f>
        <v>0</v>
      </c>
      <c r="I21" s="34"/>
      <c r="J21" s="34">
        <f>SUM(J7:J17)</f>
        <v>970</v>
      </c>
      <c r="K21" s="34"/>
      <c r="L21" s="34">
        <f>SUM(L7:L17)</f>
        <v>17280</v>
      </c>
      <c r="M21" s="34"/>
      <c r="N21" s="34">
        <f>SUM(N7:N17)</f>
        <v>3745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  <c r="AA21" s="56"/>
      <c r="AB21" s="56"/>
      <c r="AC21" s="56"/>
    </row>
    <row r="22" spans="1:29" ht="18" customHeight="1">
      <c r="A22" s="35" t="s">
        <v>28</v>
      </c>
      <c r="B22" s="36"/>
      <c r="C22" s="37"/>
      <c r="D22" s="38">
        <f t="shared" ref="D22:D24" si="48">C18</f>
        <v>48.85</v>
      </c>
      <c r="E22" s="39"/>
      <c r="F22" s="38">
        <f t="shared" ref="F22:F24" si="49">E18</f>
        <v>69.64</v>
      </c>
      <c r="G22" s="39"/>
      <c r="H22" s="38">
        <f t="shared" ref="H22:H24" si="50">G18</f>
        <v>0</v>
      </c>
      <c r="I22" s="39"/>
      <c r="J22" s="38">
        <f t="shared" ref="J22:J24" si="51">I18</f>
        <v>8.4700000000000006</v>
      </c>
      <c r="K22" s="39"/>
      <c r="L22" s="38">
        <f t="shared" ref="L22:L24" si="52">K18</f>
        <v>185.82</v>
      </c>
      <c r="M22" s="39"/>
      <c r="N22" s="38">
        <f t="shared" ref="N22:N24" si="53">M18</f>
        <v>25.91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  <c r="AA22" s="57"/>
      <c r="AB22" s="57"/>
      <c r="AC22" s="57"/>
    </row>
    <row r="23" spans="1:29" ht="18" customHeight="1">
      <c r="A23" s="35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0</v>
      </c>
      <c r="I23" s="39"/>
      <c r="J23" s="40">
        <f t="shared" si="51"/>
        <v>3</v>
      </c>
      <c r="K23" s="39"/>
      <c r="L23" s="40">
        <f t="shared" si="52"/>
        <v>43.5</v>
      </c>
      <c r="M23" s="39"/>
      <c r="N23" s="40">
        <f t="shared" si="53"/>
        <v>8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  <c r="AA23" s="58"/>
      <c r="AB23" s="58"/>
      <c r="AC23" s="58"/>
    </row>
    <row r="24" spans="1:29" ht="18" customHeight="1">
      <c r="A24" s="35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  <c r="AA24" s="58"/>
      <c r="AB24" s="58"/>
      <c r="AC24" s="58"/>
    </row>
    <row r="25" spans="1:29" ht="18" customHeight="1">
      <c r="A25" s="41" t="s">
        <v>29</v>
      </c>
      <c r="B25" s="36"/>
      <c r="C25" s="37"/>
      <c r="D25" s="42">
        <f>SUM(D21-D22-D23-D24)</f>
        <v>7661.15</v>
      </c>
      <c r="E25" s="39"/>
      <c r="F25" s="42">
        <f>SUM(F21-F22-F23-F24)</f>
        <v>8165.36</v>
      </c>
      <c r="G25" s="39"/>
      <c r="H25" s="42">
        <f>SUM(H21-H22-H23-H24)</f>
        <v>0</v>
      </c>
      <c r="I25" s="39"/>
      <c r="J25" s="42">
        <f>SUM(J21-J22-J23-J24)</f>
        <v>958.53</v>
      </c>
      <c r="K25" s="39"/>
      <c r="L25" s="42">
        <f>SUM(L21-L22-L23-L24)</f>
        <v>17050.68</v>
      </c>
      <c r="M25" s="39"/>
      <c r="N25" s="42">
        <f>SUM(N21-N22-N23-N24)</f>
        <v>3711.09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  <c r="AA25" s="59"/>
      <c r="AB25" s="59"/>
      <c r="AC25" s="59"/>
    </row>
    <row r="26" spans="1:29" ht="18" customHeight="1">
      <c r="A26" s="146" t="s">
        <v>30</v>
      </c>
      <c r="B26" s="114"/>
      <c r="C26" s="149">
        <f>SUM(C7:C17)</f>
        <v>1457</v>
      </c>
      <c r="D26" s="114"/>
      <c r="E26" s="149">
        <f>SUM(E7:E17)</f>
        <v>984</v>
      </c>
      <c r="F26" s="114"/>
      <c r="G26" s="149">
        <f>SUM(G7:G17)</f>
        <v>0</v>
      </c>
      <c r="H26" s="114"/>
      <c r="I26" s="149">
        <f>SUM(I7:I17)</f>
        <v>194</v>
      </c>
      <c r="J26" s="114"/>
      <c r="K26" s="149">
        <f>SUM(K7:K17)</f>
        <v>2151</v>
      </c>
      <c r="L26" s="114"/>
      <c r="M26" s="149">
        <f>SUM(M7:M17)</f>
        <v>524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  <c r="AA26" s="60"/>
      <c r="AB26" s="60"/>
      <c r="AC26" s="60"/>
    </row>
    <row r="27" spans="1:29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  <c r="AA27" s="61"/>
      <c r="AB27" s="61"/>
      <c r="AC27" s="61"/>
    </row>
    <row r="28" spans="1:29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12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  <c r="AA28" s="62"/>
      <c r="AB28" s="62"/>
      <c r="AC28" s="62"/>
    </row>
    <row r="29" spans="1:29" ht="14.25" customHeight="1">
      <c r="A29" s="111" t="s">
        <v>34</v>
      </c>
      <c r="B29" s="112"/>
      <c r="C29" s="109">
        <v>217</v>
      </c>
      <c r="D29" s="110"/>
      <c r="E29" s="109">
        <v>143</v>
      </c>
      <c r="F29" s="110"/>
      <c r="G29" s="109">
        <v>0</v>
      </c>
      <c r="H29" s="110"/>
      <c r="I29" s="109">
        <v>23</v>
      </c>
      <c r="J29" s="110"/>
      <c r="K29" s="109">
        <v>345</v>
      </c>
      <c r="L29" s="110"/>
      <c r="M29" s="109">
        <v>52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  <c r="AA29" s="62"/>
      <c r="AB29" s="62"/>
      <c r="AC29" s="62"/>
    </row>
    <row r="30" spans="1:29" ht="14.25" customHeight="1">
      <c r="A30" s="111" t="s">
        <v>35</v>
      </c>
      <c r="B30" s="112"/>
      <c r="C30" s="109">
        <v>8</v>
      </c>
      <c r="D30" s="110"/>
      <c r="E30" s="109">
        <v>10</v>
      </c>
      <c r="F30" s="110"/>
      <c r="G30" s="109">
        <v>0</v>
      </c>
      <c r="H30" s="110"/>
      <c r="I30" s="109">
        <v>2</v>
      </c>
      <c r="J30" s="110"/>
      <c r="K30" s="109">
        <v>18</v>
      </c>
      <c r="L30" s="110"/>
      <c r="M30" s="109">
        <v>7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  <c r="AA30" s="62"/>
      <c r="AB30" s="62"/>
      <c r="AC30" s="62"/>
    </row>
    <row r="31" spans="1:29" ht="14.25" customHeight="1">
      <c r="A31" s="111" t="s">
        <v>36</v>
      </c>
      <c r="B31" s="112"/>
      <c r="C31" s="109">
        <v>18</v>
      </c>
      <c r="D31" s="110"/>
      <c r="E31" s="109">
        <v>13</v>
      </c>
      <c r="F31" s="110"/>
      <c r="G31" s="109">
        <v>0</v>
      </c>
      <c r="H31" s="110"/>
      <c r="I31" s="109">
        <v>2</v>
      </c>
      <c r="J31" s="110"/>
      <c r="K31" s="109">
        <v>36</v>
      </c>
      <c r="L31" s="110"/>
      <c r="M31" s="109">
        <v>11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  <c r="AA31" s="62"/>
      <c r="AB31" s="62"/>
      <c r="AC31" s="62"/>
    </row>
    <row r="32" spans="1:29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  <c r="AA32" s="62"/>
      <c r="AB32" s="62"/>
      <c r="AC32" s="62"/>
    </row>
    <row r="33" spans="1:29" ht="14.25" customHeight="1">
      <c r="A33" s="111" t="s">
        <v>38</v>
      </c>
      <c r="B33" s="112"/>
      <c r="C33" s="109">
        <v>10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  <c r="AA33" s="62"/>
      <c r="AB33" s="62"/>
      <c r="AC33" s="62"/>
    </row>
    <row r="34" spans="1:29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  <c r="AA34" s="62"/>
      <c r="AB34" s="62"/>
      <c r="AC34" s="62"/>
    </row>
    <row r="35" spans="1:29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  <c r="AA35" s="62"/>
      <c r="AB35" s="62"/>
      <c r="AC35" s="62"/>
    </row>
    <row r="36" spans="1:29" ht="18" customHeight="1">
      <c r="A36" s="146" t="s">
        <v>41</v>
      </c>
      <c r="B36" s="114"/>
      <c r="C36" s="153">
        <f>SUM(C28:D35)</f>
        <v>253</v>
      </c>
      <c r="D36" s="145"/>
      <c r="E36" s="153">
        <f>SUM(E28:F35)</f>
        <v>166</v>
      </c>
      <c r="F36" s="145"/>
      <c r="G36" s="153">
        <f>SUM(G28:H35)</f>
        <v>0</v>
      </c>
      <c r="H36" s="145"/>
      <c r="I36" s="153">
        <f>SUM(I28:J35)</f>
        <v>27</v>
      </c>
      <c r="J36" s="145"/>
      <c r="K36" s="153">
        <f>SUM(K28:L35)</f>
        <v>411</v>
      </c>
      <c r="L36" s="145"/>
      <c r="M36" s="153">
        <f>SUM(M28:N35)</f>
        <v>70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  <c r="AA36" s="63"/>
      <c r="AB36" s="63"/>
      <c r="AC36" s="63"/>
    </row>
    <row r="37" spans="1:29" ht="15.75" customHeight="1">
      <c r="A37" s="146" t="s">
        <v>42</v>
      </c>
      <c r="B37" s="114"/>
      <c r="C37" s="151">
        <f>C26+C36</f>
        <v>1710</v>
      </c>
      <c r="D37" s="142"/>
      <c r="E37" s="151">
        <f>E26+E36</f>
        <v>1150</v>
      </c>
      <c r="F37" s="142"/>
      <c r="G37" s="151">
        <f>G26+G36</f>
        <v>0</v>
      </c>
      <c r="H37" s="142"/>
      <c r="I37" s="151">
        <f>I26+I36</f>
        <v>221</v>
      </c>
      <c r="J37" s="142"/>
      <c r="K37" s="151">
        <f>K26+K36</f>
        <v>2562</v>
      </c>
      <c r="L37" s="142"/>
      <c r="M37" s="151">
        <f>M26+M36</f>
        <v>594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  <c r="AA37" s="63"/>
      <c r="AB37" s="63"/>
      <c r="AC37" s="63"/>
    </row>
    <row r="38" spans="1:29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37546.81</v>
      </c>
      <c r="Z38" s="114"/>
      <c r="AA38" s="64"/>
      <c r="AB38" s="64"/>
      <c r="AC38" s="64"/>
    </row>
    <row r="39" spans="1:29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  <c r="AA39" s="65"/>
      <c r="AB39" s="65"/>
      <c r="AC39" s="65"/>
    </row>
    <row r="40" spans="1:29" ht="11.25" customHeight="1">
      <c r="C40" s="1"/>
    </row>
    <row r="41" spans="1:29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  <c r="AA41" s="66"/>
      <c r="AB41" s="66"/>
      <c r="AC41" s="66"/>
    </row>
    <row r="42" spans="1:29" ht="15.75" customHeight="1">
      <c r="C42" s="1"/>
    </row>
    <row r="43" spans="1:29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9" ht="15.75" customHeight="1">
      <c r="C44" s="1"/>
    </row>
    <row r="45" spans="1:29" ht="15.75" customHeight="1">
      <c r="C45" s="1"/>
    </row>
    <row r="46" spans="1:29" ht="15.75" customHeight="1">
      <c r="C46" s="1"/>
    </row>
    <row r="47" spans="1:29" ht="15.75" customHeight="1">
      <c r="C47" s="1"/>
    </row>
    <row r="48" spans="1:29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19" workbookViewId="0">
      <pane xSplit="2" topLeftCell="C1" activePane="topRight" state="frozen"/>
      <selection pane="topRight" activeCell="O33" sqref="O33:P33"/>
    </sheetView>
  </sheetViews>
  <sheetFormatPr defaultColWidth="14.42578125" defaultRowHeight="15" customHeight="1"/>
  <cols>
    <col min="1" max="1" width="11.5703125" customWidth="1"/>
    <col min="2" max="2" width="10.42578125" customWidth="1"/>
    <col min="3" max="3" width="5.5703125" customWidth="1"/>
    <col min="4" max="4" width="10.5703125" customWidth="1"/>
    <col min="5" max="5" width="4.7109375" customWidth="1"/>
    <col min="6" max="6" width="10.5703125" customWidth="1"/>
    <col min="7" max="7" width="8.4257812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0.570312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2</v>
      </c>
      <c r="D7" s="8">
        <f t="shared" ref="D7:D8" si="0">C7*5</f>
        <v>10</v>
      </c>
      <c r="E7" s="7">
        <v>0</v>
      </c>
      <c r="F7" s="8">
        <f t="shared" ref="F7:F8" si="1">E7*5</f>
        <v>0</v>
      </c>
      <c r="G7" s="7">
        <v>0</v>
      </c>
      <c r="H7" s="8">
        <f t="shared" ref="H7:H8" si="2">G7*5</f>
        <v>0</v>
      </c>
      <c r="I7" s="7">
        <v>0</v>
      </c>
      <c r="J7" s="8">
        <f t="shared" ref="J7:J8" si="3">I7*5</f>
        <v>0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91</v>
      </c>
      <c r="D8" s="8">
        <f t="shared" si="0"/>
        <v>455</v>
      </c>
      <c r="E8" s="7">
        <v>0</v>
      </c>
      <c r="F8" s="8">
        <f t="shared" si="1"/>
        <v>0</v>
      </c>
      <c r="G8" s="7">
        <v>0</v>
      </c>
      <c r="H8" s="8">
        <f t="shared" si="2"/>
        <v>0</v>
      </c>
      <c r="I8" s="7">
        <v>1</v>
      </c>
      <c r="J8" s="8">
        <f t="shared" si="3"/>
        <v>5</v>
      </c>
      <c r="K8" s="7">
        <v>0</v>
      </c>
      <c r="L8" s="8">
        <f t="shared" si="4"/>
        <v>0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886</v>
      </c>
      <c r="D9" s="8">
        <f>C9*10</f>
        <v>8860</v>
      </c>
      <c r="E9" s="7">
        <v>0</v>
      </c>
      <c r="F9" s="8">
        <f>E9*10</f>
        <v>0</v>
      </c>
      <c r="G9" s="7">
        <v>0</v>
      </c>
      <c r="H9" s="8">
        <f>G9*10</f>
        <v>0</v>
      </c>
      <c r="I9" s="7">
        <v>213</v>
      </c>
      <c r="J9" s="8">
        <f>I9*10</f>
        <v>2130</v>
      </c>
      <c r="K9" s="7">
        <v>1476</v>
      </c>
      <c r="L9" s="8">
        <f>K9*10</f>
        <v>14760</v>
      </c>
      <c r="M9" s="7">
        <v>0</v>
      </c>
      <c r="N9" s="8">
        <f>M9*10</f>
        <v>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588</v>
      </c>
      <c r="D10" s="8">
        <f>C10*5</f>
        <v>2940</v>
      </c>
      <c r="E10" s="7">
        <v>1182</v>
      </c>
      <c r="F10" s="8">
        <f>E10*5</f>
        <v>5910</v>
      </c>
      <c r="G10" s="7">
        <v>389</v>
      </c>
      <c r="H10" s="8">
        <f>G10*5</f>
        <v>1945</v>
      </c>
      <c r="I10" s="7">
        <v>209</v>
      </c>
      <c r="J10" s="8">
        <f>I10*5</f>
        <v>1045</v>
      </c>
      <c r="K10" s="7">
        <v>674</v>
      </c>
      <c r="L10" s="8">
        <f>K10*5</f>
        <v>3370</v>
      </c>
      <c r="M10" s="7">
        <v>498</v>
      </c>
      <c r="N10" s="8">
        <f>M10*5</f>
        <v>2490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15</v>
      </c>
      <c r="J11" s="8">
        <f>I11*30</f>
        <v>450</v>
      </c>
      <c r="K11" s="7">
        <v>0</v>
      </c>
      <c r="L11" s="8">
        <f>K11*30</f>
        <v>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0</v>
      </c>
      <c r="F14" s="8">
        <f t="shared" ref="F14:F15" si="13">E14*30</f>
        <v>0</v>
      </c>
      <c r="G14" s="7">
        <v>0</v>
      </c>
      <c r="H14" s="8">
        <f t="shared" ref="H14:H15" si="14">G14*30</f>
        <v>0</v>
      </c>
      <c r="I14" s="7">
        <v>2</v>
      </c>
      <c r="J14" s="8">
        <f t="shared" ref="J14:J15" si="15">I14*30</f>
        <v>60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0</v>
      </c>
      <c r="L15" s="8">
        <f t="shared" si="16"/>
        <v>0</v>
      </c>
      <c r="M15" s="7">
        <v>42</v>
      </c>
      <c r="N15" s="8">
        <f t="shared" si="17"/>
        <v>1260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0</v>
      </c>
      <c r="D16" s="8">
        <f t="shared" ref="D16:D17" si="24">C16*150</f>
        <v>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0</v>
      </c>
      <c r="N16" s="8">
        <f t="shared" ref="N16:N17" si="29">M16*150</f>
        <v>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22.5" customHeight="1">
      <c r="A18" s="123" t="s">
        <v>26</v>
      </c>
      <c r="B18" s="112"/>
      <c r="C18" s="10">
        <v>103.02</v>
      </c>
      <c r="D18" s="11">
        <f t="shared" ref="D18:D20" si="36">C18*0</f>
        <v>0</v>
      </c>
      <c r="E18" s="10">
        <v>44.82</v>
      </c>
      <c r="F18" s="11">
        <f t="shared" ref="F18:F20" si="37">E18*0</f>
        <v>0</v>
      </c>
      <c r="G18" s="10">
        <v>12.51</v>
      </c>
      <c r="H18" s="11">
        <f t="shared" ref="H18:H20" si="38">G18*0</f>
        <v>0</v>
      </c>
      <c r="I18" s="10">
        <v>34.869999999999997</v>
      </c>
      <c r="J18" s="11">
        <f t="shared" ref="J18:J20" si="39">I18*0</f>
        <v>0</v>
      </c>
      <c r="K18" s="10">
        <v>213.89</v>
      </c>
      <c r="L18" s="11">
        <f t="shared" ref="L18:L20" si="40">K18*0</f>
        <v>0</v>
      </c>
      <c r="M18" s="10">
        <v>41.07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21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/>
      <c r="H19" s="11">
        <f t="shared" si="38"/>
        <v>0</v>
      </c>
      <c r="I19" s="10">
        <v>6</v>
      </c>
      <c r="J19" s="11">
        <f t="shared" si="39"/>
        <v>0</v>
      </c>
      <c r="K19" s="10">
        <v>25.5</v>
      </c>
      <c r="L19" s="11">
        <f t="shared" si="40"/>
        <v>0</v>
      </c>
      <c r="M19" s="10">
        <v>8.5</v>
      </c>
      <c r="N19" s="11">
        <f t="shared" si="41"/>
        <v>0</v>
      </c>
      <c r="O19" s="10">
        <v>0</v>
      </c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25.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/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32.25" customHeight="1">
      <c r="A21" s="146" t="s">
        <v>27</v>
      </c>
      <c r="B21" s="114"/>
      <c r="C21" s="33"/>
      <c r="D21" s="34">
        <f>SUM(D7:D17)</f>
        <v>12265</v>
      </c>
      <c r="E21" s="34"/>
      <c r="F21" s="34">
        <f>SUM(F7:F17)</f>
        <v>5910</v>
      </c>
      <c r="G21" s="34"/>
      <c r="H21" s="34">
        <f>SUM(H7:H17)</f>
        <v>1945</v>
      </c>
      <c r="I21" s="34"/>
      <c r="J21" s="34">
        <f>SUM(J7:J17)</f>
        <v>3690</v>
      </c>
      <c r="K21" s="34"/>
      <c r="L21" s="34">
        <f>SUM(L7:L17)</f>
        <v>18130</v>
      </c>
      <c r="M21" s="34"/>
      <c r="N21" s="34">
        <f>SUM(N7:N17)</f>
        <v>3750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36" customHeight="1">
      <c r="A22" s="67" t="s">
        <v>28</v>
      </c>
      <c r="B22" s="68"/>
      <c r="C22" s="37"/>
      <c r="D22" s="38">
        <f t="shared" ref="D22:D24" si="48">C18</f>
        <v>103.02</v>
      </c>
      <c r="E22" s="39"/>
      <c r="F22" s="38">
        <f t="shared" ref="F22:F24" si="49">E18</f>
        <v>44.82</v>
      </c>
      <c r="G22" s="39"/>
      <c r="H22" s="38">
        <f t="shared" ref="H22:H24" si="50">G18</f>
        <v>12.51</v>
      </c>
      <c r="I22" s="39"/>
      <c r="J22" s="38">
        <f t="shared" ref="J22:J24" si="51">I18</f>
        <v>34.869999999999997</v>
      </c>
      <c r="K22" s="39"/>
      <c r="L22" s="38">
        <f t="shared" ref="L22:L24" si="52">K18</f>
        <v>213.89</v>
      </c>
      <c r="M22" s="39"/>
      <c r="N22" s="38">
        <f t="shared" ref="N22:N24" si="53">M18</f>
        <v>41.07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36" customHeight="1">
      <c r="A23" s="67" t="s">
        <v>28</v>
      </c>
      <c r="B23" s="68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0</v>
      </c>
      <c r="I23" s="39"/>
      <c r="J23" s="40">
        <f t="shared" si="51"/>
        <v>6</v>
      </c>
      <c r="K23" s="39"/>
      <c r="L23" s="40">
        <f t="shared" si="52"/>
        <v>25.5</v>
      </c>
      <c r="M23" s="39"/>
      <c r="N23" s="40">
        <f t="shared" si="53"/>
        <v>8.5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36" customHeight="1">
      <c r="A24" s="67" t="s">
        <v>28</v>
      </c>
      <c r="B24" s="68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32.25" customHeight="1">
      <c r="A25" s="41" t="s">
        <v>29</v>
      </c>
      <c r="B25" s="36"/>
      <c r="C25" s="37"/>
      <c r="D25" s="42">
        <f>SUM(D21-D22-D23-D24)</f>
        <v>12161.98</v>
      </c>
      <c r="E25" s="39"/>
      <c r="F25" s="42">
        <f>SUM(F21-F22-F23-F24)</f>
        <v>5865.18</v>
      </c>
      <c r="G25" s="39"/>
      <c r="H25" s="42">
        <f>SUM(H21-H22-H23-H24)</f>
        <v>1932.49</v>
      </c>
      <c r="I25" s="39"/>
      <c r="J25" s="42">
        <f>SUM(J21-J22-J23-J24)</f>
        <v>3649.13</v>
      </c>
      <c r="K25" s="39"/>
      <c r="L25" s="42">
        <f>SUM(L21-L22-L23-L24)</f>
        <v>17890.61</v>
      </c>
      <c r="M25" s="39"/>
      <c r="N25" s="42">
        <f>SUM(N21-N22-N23-N24)</f>
        <v>3700.43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1567</v>
      </c>
      <c r="D26" s="114"/>
      <c r="E26" s="149">
        <f>SUM(E7:E17)</f>
        <v>1182</v>
      </c>
      <c r="F26" s="114"/>
      <c r="G26" s="149">
        <f>SUM(G7:G17)</f>
        <v>389</v>
      </c>
      <c r="H26" s="114"/>
      <c r="I26" s="149">
        <f>SUM(I7:I17)</f>
        <v>440</v>
      </c>
      <c r="J26" s="114"/>
      <c r="K26" s="149">
        <f>SUM(K7:K17)</f>
        <v>2150</v>
      </c>
      <c r="L26" s="114"/>
      <c r="M26" s="149">
        <f>SUM(M7:M17)</f>
        <v>540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53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231</v>
      </c>
      <c r="D29" s="110"/>
      <c r="E29" s="109">
        <v>268</v>
      </c>
      <c r="F29" s="110"/>
      <c r="G29" s="109">
        <v>70</v>
      </c>
      <c r="H29" s="110"/>
      <c r="I29" s="109">
        <v>56</v>
      </c>
      <c r="J29" s="110"/>
      <c r="K29" s="109">
        <v>351</v>
      </c>
      <c r="L29" s="110"/>
      <c r="M29" s="109">
        <v>56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9</v>
      </c>
      <c r="D30" s="110"/>
      <c r="E30" s="109">
        <v>1</v>
      </c>
      <c r="F30" s="110"/>
      <c r="G30" s="109">
        <v>0</v>
      </c>
      <c r="H30" s="110"/>
      <c r="I30" s="109">
        <v>11</v>
      </c>
      <c r="J30" s="110"/>
      <c r="K30" s="109">
        <v>13</v>
      </c>
      <c r="L30" s="110"/>
      <c r="M30" s="109">
        <v>1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15</v>
      </c>
      <c r="D31" s="110"/>
      <c r="E31" s="109">
        <v>4</v>
      </c>
      <c r="F31" s="110"/>
      <c r="G31" s="109">
        <v>0</v>
      </c>
      <c r="H31" s="110"/>
      <c r="I31" s="109">
        <v>5</v>
      </c>
      <c r="J31" s="110"/>
      <c r="K31" s="109">
        <v>25</v>
      </c>
      <c r="L31" s="110"/>
      <c r="M31" s="109">
        <v>6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255</v>
      </c>
      <c r="D36" s="145"/>
      <c r="E36" s="153">
        <f>SUM(E28:F35)</f>
        <v>273</v>
      </c>
      <c r="F36" s="145"/>
      <c r="G36" s="153">
        <f>SUM(G28:H35)</f>
        <v>70</v>
      </c>
      <c r="H36" s="145"/>
      <c r="I36" s="153">
        <f>SUM(I28:J35)</f>
        <v>72</v>
      </c>
      <c r="J36" s="145"/>
      <c r="K36" s="153">
        <f>SUM(K28:L35)</f>
        <v>442</v>
      </c>
      <c r="L36" s="145"/>
      <c r="M36" s="153">
        <f>SUM(M28:N35)</f>
        <v>63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1822</v>
      </c>
      <c r="D37" s="142"/>
      <c r="E37" s="151">
        <f>E26+E36</f>
        <v>1455</v>
      </c>
      <c r="F37" s="142"/>
      <c r="G37" s="151">
        <f>G26+G36</f>
        <v>459</v>
      </c>
      <c r="H37" s="142"/>
      <c r="I37" s="151">
        <f>I26+I36</f>
        <v>512</v>
      </c>
      <c r="J37" s="142"/>
      <c r="K37" s="151">
        <f>K26+K36</f>
        <v>2592</v>
      </c>
      <c r="L37" s="142"/>
      <c r="M37" s="151">
        <f>M26+M36</f>
        <v>603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45199.82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19" workbookViewId="0">
      <pane xSplit="2" topLeftCell="C1" activePane="topRight" state="frozen"/>
      <selection pane="topRight" activeCell="O34" sqref="O34:P34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1.28515625" customWidth="1"/>
    <col min="5" max="5" width="4.7109375" customWidth="1"/>
    <col min="6" max="6" width="11.5703125" customWidth="1"/>
    <col min="7" max="7" width="4.7109375" customWidth="1"/>
    <col min="8" max="8" width="10.5703125" customWidth="1"/>
    <col min="9" max="9" width="4.7109375" customWidth="1"/>
    <col min="10" max="10" width="11.7109375" customWidth="1"/>
    <col min="11" max="11" width="4.7109375" customWidth="1"/>
    <col min="12" max="12" width="10.5703125" customWidth="1"/>
    <col min="13" max="13" width="4.7109375" customWidth="1"/>
    <col min="14" max="14" width="10.570312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3</v>
      </c>
      <c r="D7" s="8">
        <f t="shared" ref="D7:D8" si="0">C7*5</f>
        <v>15</v>
      </c>
      <c r="E7" s="7">
        <v>0</v>
      </c>
      <c r="F7" s="8">
        <f t="shared" ref="F7:F8" si="1">E7*5</f>
        <v>0</v>
      </c>
      <c r="G7" s="7">
        <v>0</v>
      </c>
      <c r="H7" s="8">
        <f t="shared" ref="H7:H8" si="2">G7*5</f>
        <v>0</v>
      </c>
      <c r="I7" s="7">
        <v>2</v>
      </c>
      <c r="J7" s="8">
        <f t="shared" ref="J7:J8" si="3">I7*5</f>
        <v>10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30</v>
      </c>
      <c r="D8" s="8">
        <f t="shared" si="0"/>
        <v>150</v>
      </c>
      <c r="E8" s="7">
        <v>183</v>
      </c>
      <c r="F8" s="8">
        <f t="shared" si="1"/>
        <v>915</v>
      </c>
      <c r="G8" s="7">
        <v>0</v>
      </c>
      <c r="H8" s="8">
        <f t="shared" si="2"/>
        <v>0</v>
      </c>
      <c r="I8" s="7">
        <v>23</v>
      </c>
      <c r="J8" s="8">
        <f t="shared" si="3"/>
        <v>115</v>
      </c>
      <c r="K8" s="7">
        <v>0</v>
      </c>
      <c r="L8" s="8">
        <f t="shared" si="4"/>
        <v>0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1339</v>
      </c>
      <c r="D9" s="8">
        <f>C9*10</f>
        <v>13390</v>
      </c>
      <c r="E9" s="7">
        <v>112</v>
      </c>
      <c r="F9" s="8">
        <f>E9*10</f>
        <v>1120</v>
      </c>
      <c r="G9" s="7">
        <v>0</v>
      </c>
      <c r="H9" s="8">
        <f>G9*10</f>
        <v>0</v>
      </c>
      <c r="I9" s="7">
        <v>1236</v>
      </c>
      <c r="J9" s="8">
        <f>I9*10</f>
        <v>12360</v>
      </c>
      <c r="K9" s="7">
        <v>0</v>
      </c>
      <c r="L9" s="8">
        <f>K9*10</f>
        <v>0</v>
      </c>
      <c r="M9" s="7">
        <v>0</v>
      </c>
      <c r="N9" s="8">
        <f>M9*10</f>
        <v>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763</v>
      </c>
      <c r="D10" s="8">
        <f>C10*5</f>
        <v>3815</v>
      </c>
      <c r="E10" s="7">
        <v>3608</v>
      </c>
      <c r="F10" s="8">
        <f>E10*5</f>
        <v>18040</v>
      </c>
      <c r="G10" s="7">
        <v>302</v>
      </c>
      <c r="H10" s="8">
        <f>G10*5</f>
        <v>1510</v>
      </c>
      <c r="I10" s="7">
        <v>614</v>
      </c>
      <c r="J10" s="8">
        <f>I10*5</f>
        <v>3070</v>
      </c>
      <c r="K10" s="7">
        <v>0</v>
      </c>
      <c r="L10" s="8">
        <f>K10*5</f>
        <v>0</v>
      </c>
      <c r="M10" s="7">
        <v>589</v>
      </c>
      <c r="N10" s="8">
        <f>M10*5</f>
        <v>2945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0</v>
      </c>
      <c r="L11" s="8">
        <f>K11*30</f>
        <v>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0</v>
      </c>
      <c r="F14" s="8">
        <f t="shared" ref="F14:F15" si="13">E14*30</f>
        <v>0</v>
      </c>
      <c r="G14" s="7">
        <v>8</v>
      </c>
      <c r="H14" s="8">
        <f t="shared" ref="H14:H15" si="14">G14*30</f>
        <v>240</v>
      </c>
      <c r="I14" s="7">
        <v>0</v>
      </c>
      <c r="J14" s="8">
        <f t="shared" ref="J14:J15" si="15">I14*30</f>
        <v>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0</v>
      </c>
      <c r="L15" s="8">
        <f t="shared" si="16"/>
        <v>0</v>
      </c>
      <c r="M15" s="7">
        <v>0</v>
      </c>
      <c r="N15" s="8">
        <f t="shared" si="17"/>
        <v>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0</v>
      </c>
      <c r="D16" s="8">
        <f t="shared" ref="D16:D17" si="24">C16*150</f>
        <v>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0</v>
      </c>
      <c r="N16" s="8">
        <f t="shared" ref="N16:N17" si="29">M16*150</f>
        <v>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10">
        <v>149.09</v>
      </c>
      <c r="D18" s="11">
        <f t="shared" ref="D18:D20" si="36">C18*0</f>
        <v>0</v>
      </c>
      <c r="E18" s="10">
        <v>161.44999999999999</v>
      </c>
      <c r="F18" s="11">
        <f t="shared" ref="F18:F20" si="37">E18*0</f>
        <v>0</v>
      </c>
      <c r="G18" s="10">
        <v>14.74</v>
      </c>
      <c r="H18" s="11">
        <f t="shared" ref="H18:H20" si="38">G18*0</f>
        <v>0</v>
      </c>
      <c r="I18" s="10">
        <v>176.72</v>
      </c>
      <c r="J18" s="11">
        <f t="shared" ref="J18:J20" si="39">I18*0</f>
        <v>0</v>
      </c>
      <c r="K18" s="10">
        <v>0</v>
      </c>
      <c r="L18" s="11">
        <f t="shared" ref="L18:L20" si="40">K18*0</f>
        <v>0</v>
      </c>
      <c r="M18" s="10">
        <v>39.01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/>
      <c r="H19" s="11">
        <f t="shared" si="38"/>
        <v>0</v>
      </c>
      <c r="I19" s="10">
        <v>11</v>
      </c>
      <c r="J19" s="11">
        <f t="shared" si="39"/>
        <v>0</v>
      </c>
      <c r="K19" s="10"/>
      <c r="L19" s="11">
        <f t="shared" si="40"/>
        <v>0</v>
      </c>
      <c r="M19" s="10">
        <v>4</v>
      </c>
      <c r="N19" s="11">
        <f t="shared" si="41"/>
        <v>0</v>
      </c>
      <c r="O19" s="10">
        <v>0</v>
      </c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/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50" t="s">
        <v>27</v>
      </c>
      <c r="B21" s="114"/>
      <c r="C21" s="33"/>
      <c r="D21" s="34">
        <f>SUM(D7:D17)</f>
        <v>17370</v>
      </c>
      <c r="E21" s="34"/>
      <c r="F21" s="34">
        <f>SUM(F7:F17)</f>
        <v>20075</v>
      </c>
      <c r="G21" s="34"/>
      <c r="H21" s="34">
        <f>SUM(H7:H17)</f>
        <v>1750</v>
      </c>
      <c r="I21" s="34"/>
      <c r="J21" s="34">
        <f>SUM(J7:J17)</f>
        <v>15555</v>
      </c>
      <c r="K21" s="34"/>
      <c r="L21" s="34">
        <f>SUM(L7:L17)</f>
        <v>0</v>
      </c>
      <c r="M21" s="34"/>
      <c r="N21" s="34">
        <f>SUM(N7:N17)</f>
        <v>2945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35" t="s">
        <v>28</v>
      </c>
      <c r="B22" s="36"/>
      <c r="C22" s="37"/>
      <c r="D22" s="38">
        <f t="shared" ref="D22:D24" si="48">C18</f>
        <v>149.09</v>
      </c>
      <c r="E22" s="39"/>
      <c r="F22" s="38">
        <f t="shared" ref="F22:F24" si="49">E18</f>
        <v>161.44999999999999</v>
      </c>
      <c r="G22" s="39"/>
      <c r="H22" s="38">
        <f t="shared" ref="H22:H24" si="50">G18</f>
        <v>14.74</v>
      </c>
      <c r="I22" s="39"/>
      <c r="J22" s="38">
        <f t="shared" ref="J22:J24" si="51">I18</f>
        <v>176.72</v>
      </c>
      <c r="K22" s="39"/>
      <c r="L22" s="38">
        <f t="shared" ref="L22:L24" si="52">K18</f>
        <v>0</v>
      </c>
      <c r="M22" s="39"/>
      <c r="N22" s="38">
        <f t="shared" ref="N22:N24" si="53">M18</f>
        <v>39.01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35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0</v>
      </c>
      <c r="I23" s="39"/>
      <c r="J23" s="40">
        <f t="shared" si="51"/>
        <v>11</v>
      </c>
      <c r="K23" s="39"/>
      <c r="L23" s="40">
        <f t="shared" si="52"/>
        <v>0</v>
      </c>
      <c r="M23" s="39"/>
      <c r="N23" s="40">
        <f t="shared" si="53"/>
        <v>4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35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17220.91</v>
      </c>
      <c r="E25" s="39"/>
      <c r="F25" s="42">
        <f>SUM(F21-F22-F23-F24)</f>
        <v>19913.55</v>
      </c>
      <c r="G25" s="39"/>
      <c r="H25" s="42">
        <f>SUM(H21-H22-H23-H24)</f>
        <v>1735.26</v>
      </c>
      <c r="I25" s="39"/>
      <c r="J25" s="42">
        <f>SUM(J21-J22-J23-J24)</f>
        <v>15367.28</v>
      </c>
      <c r="K25" s="39"/>
      <c r="L25" s="42">
        <f>SUM(L21-L22-L23-L24)</f>
        <v>0</v>
      </c>
      <c r="M25" s="39"/>
      <c r="N25" s="42">
        <f>SUM(N21-N22-N23-N24)</f>
        <v>2901.99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2135</v>
      </c>
      <c r="D26" s="114"/>
      <c r="E26" s="149">
        <f>SUM(E7:E17)</f>
        <v>3903</v>
      </c>
      <c r="F26" s="114"/>
      <c r="G26" s="149">
        <f>SUM(G7:G17)</f>
        <v>310</v>
      </c>
      <c r="H26" s="114"/>
      <c r="I26" s="149">
        <f>SUM(I7:I17)</f>
        <v>1875</v>
      </c>
      <c r="J26" s="114"/>
      <c r="K26" s="149">
        <f>SUM(K7:K17)</f>
        <v>0</v>
      </c>
      <c r="L26" s="114"/>
      <c r="M26" s="149">
        <f>SUM(M7:M17)</f>
        <v>589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32</v>
      </c>
      <c r="J28" s="110"/>
      <c r="K28" s="109">
        <v>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355</v>
      </c>
      <c r="D29" s="110"/>
      <c r="E29" s="109">
        <v>630</v>
      </c>
      <c r="F29" s="110"/>
      <c r="G29" s="109">
        <v>67</v>
      </c>
      <c r="H29" s="110"/>
      <c r="I29" s="109">
        <v>366</v>
      </c>
      <c r="J29" s="110"/>
      <c r="K29" s="109">
        <v>0</v>
      </c>
      <c r="L29" s="110"/>
      <c r="M29" s="109">
        <v>101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9</v>
      </c>
      <c r="D30" s="110"/>
      <c r="E30" s="109">
        <v>29</v>
      </c>
      <c r="F30" s="110"/>
      <c r="G30" s="109">
        <v>0</v>
      </c>
      <c r="H30" s="110"/>
      <c r="I30" s="109">
        <v>27</v>
      </c>
      <c r="J30" s="110"/>
      <c r="K30" s="109">
        <v>0</v>
      </c>
      <c r="L30" s="110"/>
      <c r="M30" s="109">
        <v>3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20</v>
      </c>
      <c r="D31" s="110"/>
      <c r="E31" s="109">
        <v>49</v>
      </c>
      <c r="F31" s="110"/>
      <c r="G31" s="109">
        <v>0</v>
      </c>
      <c r="H31" s="110"/>
      <c r="I31" s="109">
        <v>52</v>
      </c>
      <c r="J31" s="110"/>
      <c r="K31" s="109">
        <v>0</v>
      </c>
      <c r="L31" s="110"/>
      <c r="M31" s="109">
        <v>3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384</v>
      </c>
      <c r="D36" s="145"/>
      <c r="E36" s="153">
        <f>SUM(E28:F35)</f>
        <v>708</v>
      </c>
      <c r="F36" s="145"/>
      <c r="G36" s="153">
        <f>SUM(G28:H35)</f>
        <v>67</v>
      </c>
      <c r="H36" s="145"/>
      <c r="I36" s="153">
        <f>SUM(I28:J35)</f>
        <v>477</v>
      </c>
      <c r="J36" s="145"/>
      <c r="K36" s="153">
        <f>SUM(K28:L35)</f>
        <v>0</v>
      </c>
      <c r="L36" s="145"/>
      <c r="M36" s="153">
        <f>SUM(M28:N35)</f>
        <v>107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2519</v>
      </c>
      <c r="D37" s="142"/>
      <c r="E37" s="151">
        <f>E26+E36</f>
        <v>4611</v>
      </c>
      <c r="F37" s="142"/>
      <c r="G37" s="151">
        <f>G26+G36</f>
        <v>377</v>
      </c>
      <c r="H37" s="142"/>
      <c r="I37" s="151">
        <f>I26+I36</f>
        <v>2352</v>
      </c>
      <c r="J37" s="142"/>
      <c r="K37" s="151">
        <f>K26+K36</f>
        <v>0</v>
      </c>
      <c r="L37" s="142"/>
      <c r="M37" s="151">
        <f>M26+M36</f>
        <v>696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57138.99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16" workbookViewId="0">
      <pane xSplit="2" topLeftCell="C1" activePane="topRight" state="frozen"/>
      <selection pane="topRight" activeCell="O33" sqref="O33:P33"/>
    </sheetView>
  </sheetViews>
  <sheetFormatPr defaultColWidth="14.42578125" defaultRowHeight="15" customHeight="1"/>
  <cols>
    <col min="1" max="1" width="14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1.140625" customWidth="1"/>
    <col min="15" max="15" width="4.7109375" customWidth="1"/>
    <col min="16" max="16" width="13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23</v>
      </c>
      <c r="D7" s="8">
        <f t="shared" ref="D7:D8" si="0">C7*5</f>
        <v>115</v>
      </c>
      <c r="E7" s="7">
        <v>0</v>
      </c>
      <c r="F7" s="8">
        <f t="shared" ref="F7:F8" si="1">E7*5</f>
        <v>0</v>
      </c>
      <c r="G7" s="7">
        <v>0</v>
      </c>
      <c r="H7" s="8">
        <f t="shared" ref="H7:H8" si="2">G7*5</f>
        <v>0</v>
      </c>
      <c r="I7" s="7">
        <v>13</v>
      </c>
      <c r="J7" s="8">
        <f t="shared" ref="J7:J8" si="3">I7*5</f>
        <v>65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42</v>
      </c>
      <c r="D8" s="8">
        <f t="shared" si="0"/>
        <v>210</v>
      </c>
      <c r="E8" s="7">
        <v>0</v>
      </c>
      <c r="F8" s="8">
        <f t="shared" si="1"/>
        <v>0</v>
      </c>
      <c r="G8" s="7">
        <v>0</v>
      </c>
      <c r="H8" s="8">
        <f t="shared" si="2"/>
        <v>0</v>
      </c>
      <c r="I8" s="7">
        <v>62</v>
      </c>
      <c r="J8" s="8">
        <f t="shared" si="3"/>
        <v>310</v>
      </c>
      <c r="K8" s="7">
        <v>0</v>
      </c>
      <c r="L8" s="8">
        <f t="shared" si="4"/>
        <v>0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2471</v>
      </c>
      <c r="D9" s="8">
        <f>C9*10</f>
        <v>24710</v>
      </c>
      <c r="E9" s="7">
        <v>0</v>
      </c>
      <c r="F9" s="8">
        <f>E9*10</f>
        <v>0</v>
      </c>
      <c r="G9" s="7">
        <v>0</v>
      </c>
      <c r="H9" s="8">
        <f>G9*10</f>
        <v>0</v>
      </c>
      <c r="I9" s="7">
        <v>2261</v>
      </c>
      <c r="J9" s="8">
        <f>I9*10</f>
        <v>22610</v>
      </c>
      <c r="K9" s="7">
        <v>0</v>
      </c>
      <c r="L9" s="8">
        <f>K9*10</f>
        <v>0</v>
      </c>
      <c r="M9" s="7">
        <v>376</v>
      </c>
      <c r="N9" s="8">
        <f>M9*10</f>
        <v>3760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1169</v>
      </c>
      <c r="D10" s="8">
        <f>C10*5</f>
        <v>5845</v>
      </c>
      <c r="E10" s="7">
        <v>1115</v>
      </c>
      <c r="F10" s="8">
        <f>E10*5</f>
        <v>5575</v>
      </c>
      <c r="G10" s="7">
        <v>274</v>
      </c>
      <c r="H10" s="8">
        <f>G10*5</f>
        <v>1370</v>
      </c>
      <c r="I10" s="7">
        <v>968</v>
      </c>
      <c r="J10" s="8">
        <f>I10*5</f>
        <v>4840</v>
      </c>
      <c r="K10" s="7">
        <v>451</v>
      </c>
      <c r="L10" s="8">
        <f>K10*5</f>
        <v>2255</v>
      </c>
      <c r="M10" s="7">
        <v>205</v>
      </c>
      <c r="N10" s="8">
        <f>M10*5</f>
        <v>1025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35</v>
      </c>
      <c r="L11" s="8">
        <f>K11*30</f>
        <v>1050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0</v>
      </c>
      <c r="F14" s="8">
        <f t="shared" ref="F14:F15" si="13">E14*30</f>
        <v>0</v>
      </c>
      <c r="G14" s="7">
        <v>0</v>
      </c>
      <c r="H14" s="8">
        <f t="shared" ref="H14:H15" si="14">G14*30</f>
        <v>0</v>
      </c>
      <c r="I14" s="7">
        <v>0</v>
      </c>
      <c r="J14" s="8">
        <f t="shared" ref="J14:J15" si="15">I14*30</f>
        <v>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0</v>
      </c>
      <c r="L15" s="8">
        <f t="shared" si="16"/>
        <v>0</v>
      </c>
      <c r="M15" s="7">
        <v>30</v>
      </c>
      <c r="N15" s="8">
        <f t="shared" si="17"/>
        <v>900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0</v>
      </c>
      <c r="D16" s="8">
        <f t="shared" ref="D16:D17" si="24">C16*150</f>
        <v>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0</v>
      </c>
      <c r="N16" s="8">
        <f t="shared" ref="N16:N17" si="29">M16*150</f>
        <v>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10">
        <v>243.13</v>
      </c>
      <c r="D18" s="11">
        <f t="shared" ref="D18:D20" si="36">C18*0</f>
        <v>0</v>
      </c>
      <c r="E18" s="10">
        <v>40.770000000000003</v>
      </c>
      <c r="F18" s="11">
        <f t="shared" ref="F18:F20" si="37">E18*0</f>
        <v>0</v>
      </c>
      <c r="G18" s="10">
        <v>10.8</v>
      </c>
      <c r="H18" s="11">
        <f t="shared" ref="H18:H20" si="38">G18*0</f>
        <v>0</v>
      </c>
      <c r="I18" s="10">
        <v>264.83</v>
      </c>
      <c r="J18" s="11">
        <f t="shared" ref="J18:J20" si="39">I18*0</f>
        <v>0</v>
      </c>
      <c r="K18" s="10">
        <v>22.27</v>
      </c>
      <c r="L18" s="11">
        <f t="shared" ref="L18:L20" si="40">K18*0</f>
        <v>0</v>
      </c>
      <c r="M18" s="10">
        <v>65.09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/>
      <c r="H19" s="11">
        <f t="shared" si="38"/>
        <v>0</v>
      </c>
      <c r="I19" s="10">
        <v>27.27</v>
      </c>
      <c r="J19" s="11">
        <f t="shared" si="39"/>
        <v>0</v>
      </c>
      <c r="K19" s="10">
        <v>6.5</v>
      </c>
      <c r="L19" s="11">
        <f t="shared" si="40"/>
        <v>0</v>
      </c>
      <c r="M19" s="10">
        <v>9</v>
      </c>
      <c r="N19" s="11">
        <f t="shared" si="41"/>
        <v>0</v>
      </c>
      <c r="O19" s="10">
        <v>0</v>
      </c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/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46" t="s">
        <v>27</v>
      </c>
      <c r="B21" s="114"/>
      <c r="C21" s="33"/>
      <c r="D21" s="34">
        <f>SUM(D7:D17)</f>
        <v>30880</v>
      </c>
      <c r="E21" s="34"/>
      <c r="F21" s="34">
        <f>SUM(F7:F17)</f>
        <v>5575</v>
      </c>
      <c r="G21" s="34"/>
      <c r="H21" s="34">
        <f>SUM(H7:H17)</f>
        <v>1370</v>
      </c>
      <c r="I21" s="34"/>
      <c r="J21" s="34">
        <f>SUM(J7:J17)</f>
        <v>27825</v>
      </c>
      <c r="K21" s="34"/>
      <c r="L21" s="34">
        <f>SUM(L7:L17)</f>
        <v>3305</v>
      </c>
      <c r="M21" s="34"/>
      <c r="N21" s="34">
        <f>SUM(N7:N17)</f>
        <v>5685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35" t="s">
        <v>28</v>
      </c>
      <c r="B22" s="36"/>
      <c r="C22" s="37"/>
      <c r="D22" s="38">
        <f t="shared" ref="D22:D24" si="48">C18</f>
        <v>243.13</v>
      </c>
      <c r="E22" s="39"/>
      <c r="F22" s="38">
        <f t="shared" ref="F22:F24" si="49">E18</f>
        <v>40.770000000000003</v>
      </c>
      <c r="G22" s="39"/>
      <c r="H22" s="38">
        <f t="shared" ref="H22:H24" si="50">G18</f>
        <v>10.8</v>
      </c>
      <c r="I22" s="39"/>
      <c r="J22" s="38">
        <f t="shared" ref="J22:J24" si="51">I18</f>
        <v>264.83</v>
      </c>
      <c r="K22" s="39"/>
      <c r="L22" s="38">
        <f t="shared" ref="L22:L24" si="52">K18</f>
        <v>22.27</v>
      </c>
      <c r="M22" s="39"/>
      <c r="N22" s="38">
        <f t="shared" ref="N22:N24" si="53">M18</f>
        <v>65.09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35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0</v>
      </c>
      <c r="I23" s="39"/>
      <c r="J23" s="40">
        <f t="shared" si="51"/>
        <v>27.27</v>
      </c>
      <c r="K23" s="39"/>
      <c r="L23" s="40">
        <f t="shared" si="52"/>
        <v>6.5</v>
      </c>
      <c r="M23" s="39"/>
      <c r="N23" s="40">
        <f t="shared" si="53"/>
        <v>9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35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30636.87</v>
      </c>
      <c r="E25" s="39"/>
      <c r="F25" s="42">
        <f>SUM(F21-F22-F23-F24)</f>
        <v>5534.23</v>
      </c>
      <c r="G25" s="39"/>
      <c r="H25" s="42">
        <f>SUM(H21-H22-H23-H24)</f>
        <v>1359.2</v>
      </c>
      <c r="I25" s="39"/>
      <c r="J25" s="42">
        <f>SUM(J21-J22-J23-J24)</f>
        <v>27532.899999999998</v>
      </c>
      <c r="K25" s="39"/>
      <c r="L25" s="42">
        <f>SUM(L21-L22-L23-L24)</f>
        <v>3276.23</v>
      </c>
      <c r="M25" s="39"/>
      <c r="N25" s="42">
        <f>SUM(N21-N22-N23-N24)</f>
        <v>5610.91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3705</v>
      </c>
      <c r="D26" s="114"/>
      <c r="E26" s="149">
        <f>SUM(E7:E17)</f>
        <v>1115</v>
      </c>
      <c r="F26" s="114"/>
      <c r="G26" s="149">
        <f>SUM(G7:G17)</f>
        <v>274</v>
      </c>
      <c r="H26" s="114"/>
      <c r="I26" s="149">
        <f>SUM(I7:I17)</f>
        <v>3304</v>
      </c>
      <c r="J26" s="114"/>
      <c r="K26" s="149">
        <f>SUM(K7:K17)</f>
        <v>486</v>
      </c>
      <c r="L26" s="114"/>
      <c r="M26" s="149">
        <f>SUM(M7:M17)</f>
        <v>611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549</v>
      </c>
      <c r="D29" s="110"/>
      <c r="E29" s="109">
        <v>237</v>
      </c>
      <c r="F29" s="110"/>
      <c r="G29" s="109">
        <v>38</v>
      </c>
      <c r="H29" s="110"/>
      <c r="I29" s="109">
        <v>611</v>
      </c>
      <c r="J29" s="110"/>
      <c r="K29" s="109">
        <v>92</v>
      </c>
      <c r="L29" s="110"/>
      <c r="M29" s="109">
        <v>98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38</v>
      </c>
      <c r="D30" s="110"/>
      <c r="E30" s="109">
        <v>9</v>
      </c>
      <c r="F30" s="110"/>
      <c r="G30" s="109">
        <v>0</v>
      </c>
      <c r="H30" s="110"/>
      <c r="I30" s="109">
        <v>16</v>
      </c>
      <c r="J30" s="110"/>
      <c r="K30" s="109">
        <v>0</v>
      </c>
      <c r="L30" s="110"/>
      <c r="M30" s="109">
        <v>5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55</v>
      </c>
      <c r="D31" s="110"/>
      <c r="E31" s="109">
        <v>23</v>
      </c>
      <c r="F31" s="110"/>
      <c r="G31" s="109">
        <v>2</v>
      </c>
      <c r="H31" s="110"/>
      <c r="I31" s="109">
        <v>30</v>
      </c>
      <c r="J31" s="110"/>
      <c r="K31" s="109">
        <v>0</v>
      </c>
      <c r="L31" s="110"/>
      <c r="M31" s="109">
        <v>7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642</v>
      </c>
      <c r="D36" s="145"/>
      <c r="E36" s="153">
        <f>SUM(E28:F35)</f>
        <v>269</v>
      </c>
      <c r="F36" s="145"/>
      <c r="G36" s="153">
        <f>SUM(G28:H35)</f>
        <v>40</v>
      </c>
      <c r="H36" s="145"/>
      <c r="I36" s="153">
        <f>SUM(I28:J35)</f>
        <v>657</v>
      </c>
      <c r="J36" s="145"/>
      <c r="K36" s="153">
        <f>SUM(K28:L35)</f>
        <v>92</v>
      </c>
      <c r="L36" s="145"/>
      <c r="M36" s="153">
        <f>SUM(M28:N35)</f>
        <v>110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4347</v>
      </c>
      <c r="D37" s="142"/>
      <c r="E37" s="151">
        <f>E26+E36</f>
        <v>1384</v>
      </c>
      <c r="F37" s="142"/>
      <c r="G37" s="151">
        <f>G26+G36</f>
        <v>314</v>
      </c>
      <c r="H37" s="142"/>
      <c r="I37" s="151">
        <f>I26+I36</f>
        <v>3961</v>
      </c>
      <c r="J37" s="142"/>
      <c r="K37" s="151">
        <f>K26+K36</f>
        <v>578</v>
      </c>
      <c r="L37" s="142"/>
      <c r="M37" s="151">
        <f>M26+M36</f>
        <v>721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73950.34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19" workbookViewId="0">
      <pane xSplit="2" topLeftCell="C1" activePane="topRight" state="frozen"/>
      <selection pane="topRight" activeCell="O33" sqref="O33:P33"/>
    </sheetView>
  </sheetViews>
  <sheetFormatPr defaultColWidth="14.42578125" defaultRowHeight="15" customHeight="1"/>
  <cols>
    <col min="1" max="1" width="14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4.570312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0</v>
      </c>
      <c r="D7" s="8">
        <f t="shared" ref="D7:D8" si="0">C7*5</f>
        <v>0</v>
      </c>
      <c r="E7" s="7">
        <v>0</v>
      </c>
      <c r="F7" s="8">
        <f t="shared" ref="F7:F8" si="1">E7*5</f>
        <v>0</v>
      </c>
      <c r="G7" s="7">
        <v>0</v>
      </c>
      <c r="H7" s="8">
        <f t="shared" ref="H7:H8" si="2">G7*5</f>
        <v>0</v>
      </c>
      <c r="I7" s="7">
        <v>0</v>
      </c>
      <c r="J7" s="8">
        <f t="shared" ref="J7:J8" si="3">I7*5</f>
        <v>0</v>
      </c>
      <c r="K7" s="7">
        <v>0</v>
      </c>
      <c r="L7" s="8">
        <f t="shared" ref="L7:L8" si="4">K7*5</f>
        <v>0</v>
      </c>
      <c r="M7" s="7">
        <v>1</v>
      </c>
      <c r="N7" s="8">
        <f t="shared" ref="N7:N8" si="5">M7*5</f>
        <v>5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0</v>
      </c>
      <c r="D8" s="8">
        <f t="shared" si="0"/>
        <v>0</v>
      </c>
      <c r="E8" s="7">
        <v>0</v>
      </c>
      <c r="F8" s="8">
        <f t="shared" si="1"/>
        <v>0</v>
      </c>
      <c r="G8" s="7">
        <v>4</v>
      </c>
      <c r="H8" s="8">
        <f t="shared" si="2"/>
        <v>20</v>
      </c>
      <c r="I8" s="7">
        <v>0</v>
      </c>
      <c r="J8" s="8">
        <f t="shared" si="3"/>
        <v>0</v>
      </c>
      <c r="K8" s="7">
        <v>0</v>
      </c>
      <c r="L8" s="8">
        <f t="shared" si="4"/>
        <v>0</v>
      </c>
      <c r="M8" s="7">
        <v>3</v>
      </c>
      <c r="N8" s="8">
        <f t="shared" si="5"/>
        <v>15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0</v>
      </c>
      <c r="D9" s="8">
        <f>C9*10</f>
        <v>0</v>
      </c>
      <c r="E9" s="7">
        <v>0</v>
      </c>
      <c r="F9" s="8">
        <f>E9*10</f>
        <v>0</v>
      </c>
      <c r="G9" s="7">
        <v>263</v>
      </c>
      <c r="H9" s="8">
        <f>G9*10</f>
        <v>2630</v>
      </c>
      <c r="I9" s="7">
        <v>0</v>
      </c>
      <c r="J9" s="8">
        <f>I9*10</f>
        <v>0</v>
      </c>
      <c r="K9" s="7">
        <v>0</v>
      </c>
      <c r="L9" s="8">
        <f>K9*10</f>
        <v>0</v>
      </c>
      <c r="M9" s="7">
        <v>1230</v>
      </c>
      <c r="N9" s="8">
        <f>M9*10</f>
        <v>12300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245</v>
      </c>
      <c r="D10" s="8">
        <f>C10*5</f>
        <v>1225</v>
      </c>
      <c r="E10" s="7">
        <v>506</v>
      </c>
      <c r="F10" s="8">
        <f>E10*5</f>
        <v>2530</v>
      </c>
      <c r="G10" s="7">
        <v>167</v>
      </c>
      <c r="H10" s="8">
        <f>G10*5</f>
        <v>835</v>
      </c>
      <c r="I10" s="7">
        <v>0</v>
      </c>
      <c r="J10" s="8">
        <v>0</v>
      </c>
      <c r="K10" s="7">
        <v>528</v>
      </c>
      <c r="L10" s="8">
        <f>K10*5</f>
        <v>2640</v>
      </c>
      <c r="M10" s="7">
        <v>682</v>
      </c>
      <c r="N10" s="8">
        <f>M10*5</f>
        <v>3410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27</v>
      </c>
      <c r="L11" s="8">
        <f>K11*30</f>
        <v>810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4</v>
      </c>
      <c r="F14" s="8">
        <f t="shared" ref="F14:F15" si="13">E14*30</f>
        <v>120</v>
      </c>
      <c r="G14" s="7">
        <v>0</v>
      </c>
      <c r="H14" s="8">
        <f t="shared" ref="H14:H15" si="14">G14*30</f>
        <v>0</v>
      </c>
      <c r="I14" s="7">
        <v>0</v>
      </c>
      <c r="J14" s="8">
        <f t="shared" ref="J14:J15" si="15">I14*30</f>
        <v>0</v>
      </c>
      <c r="K14" s="7">
        <v>6</v>
      </c>
      <c r="L14" s="8">
        <f t="shared" ref="L14:L15" si="16">K14*30</f>
        <v>180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0</v>
      </c>
      <c r="L15" s="8">
        <f t="shared" si="16"/>
        <v>0</v>
      </c>
      <c r="M15" s="7">
        <v>0</v>
      </c>
      <c r="N15" s="8">
        <f t="shared" si="17"/>
        <v>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0</v>
      </c>
      <c r="D16" s="8">
        <f t="shared" ref="D16:D17" si="24">C16*150</f>
        <v>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0</v>
      </c>
      <c r="N16" s="8">
        <f t="shared" ref="N16:N17" si="29">M16*150</f>
        <v>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10">
        <v>8.01</v>
      </c>
      <c r="D18" s="11">
        <f t="shared" ref="D18:D20" si="36">C18*0</f>
        <v>0</v>
      </c>
      <c r="E18" s="10">
        <v>21.23</v>
      </c>
      <c r="F18" s="11">
        <f t="shared" ref="F18:F20" si="37">E18*0</f>
        <v>0</v>
      </c>
      <c r="G18" s="10">
        <v>24.92</v>
      </c>
      <c r="H18" s="11">
        <f t="shared" ref="H18:H20" si="38">G18*0</f>
        <v>0</v>
      </c>
      <c r="I18" s="10">
        <v>0</v>
      </c>
      <c r="J18" s="11">
        <f t="shared" ref="J18:J20" si="39">I18*0</f>
        <v>0</v>
      </c>
      <c r="K18" s="10">
        <v>46.52</v>
      </c>
      <c r="L18" s="11">
        <f t="shared" ref="L18:L20" si="40">K18*0</f>
        <v>0</v>
      </c>
      <c r="M18" s="10">
        <v>214.76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/>
      <c r="H19" s="11">
        <f t="shared" si="38"/>
        <v>0</v>
      </c>
      <c r="I19" s="10"/>
      <c r="J19" s="11">
        <f t="shared" si="39"/>
        <v>0</v>
      </c>
      <c r="K19" s="10">
        <v>5.5</v>
      </c>
      <c r="L19" s="11">
        <f t="shared" si="40"/>
        <v>0</v>
      </c>
      <c r="M19" s="10">
        <v>21</v>
      </c>
      <c r="N19" s="11">
        <f t="shared" si="41"/>
        <v>0</v>
      </c>
      <c r="O19" s="10">
        <v>0</v>
      </c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/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50" t="s">
        <v>27</v>
      </c>
      <c r="B21" s="114"/>
      <c r="C21" s="33"/>
      <c r="D21" s="34">
        <f>SUM(D7:D17)</f>
        <v>1225</v>
      </c>
      <c r="E21" s="34"/>
      <c r="F21" s="34">
        <f>SUM(F7:F17)</f>
        <v>2650</v>
      </c>
      <c r="G21" s="34"/>
      <c r="H21" s="34">
        <f>SUM(H7:H17)</f>
        <v>3485</v>
      </c>
      <c r="I21" s="34"/>
      <c r="J21" s="34">
        <f>SUM(J7:J17)</f>
        <v>0</v>
      </c>
      <c r="K21" s="34"/>
      <c r="L21" s="34">
        <f>SUM(L7:L17)</f>
        <v>3630</v>
      </c>
      <c r="M21" s="34"/>
      <c r="N21" s="34">
        <f>SUM(N7:N17)</f>
        <v>15730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67" t="s">
        <v>28</v>
      </c>
      <c r="B22" s="36"/>
      <c r="C22" s="37"/>
      <c r="D22" s="38">
        <f t="shared" ref="D22:D24" si="48">C18</f>
        <v>8.01</v>
      </c>
      <c r="E22" s="39"/>
      <c r="F22" s="38">
        <f t="shared" ref="F22:F24" si="49">E18</f>
        <v>21.23</v>
      </c>
      <c r="G22" s="39"/>
      <c r="H22" s="38">
        <f t="shared" ref="H22:H24" si="50">G18</f>
        <v>24.92</v>
      </c>
      <c r="I22" s="39"/>
      <c r="J22" s="38">
        <f t="shared" ref="J22:J24" si="51">I18</f>
        <v>0</v>
      </c>
      <c r="K22" s="39"/>
      <c r="L22" s="38">
        <f t="shared" ref="L22:L24" si="52">K18</f>
        <v>46.52</v>
      </c>
      <c r="M22" s="39"/>
      <c r="N22" s="38">
        <f t="shared" ref="N22:N24" si="53">M18</f>
        <v>214.76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67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0</v>
      </c>
      <c r="I23" s="39"/>
      <c r="J23" s="40">
        <f t="shared" si="51"/>
        <v>0</v>
      </c>
      <c r="K23" s="39"/>
      <c r="L23" s="40">
        <f t="shared" si="52"/>
        <v>5.5</v>
      </c>
      <c r="M23" s="39"/>
      <c r="N23" s="40">
        <f t="shared" si="53"/>
        <v>21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67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1216.99</v>
      </c>
      <c r="E25" s="39"/>
      <c r="F25" s="42">
        <f>SUM(F21-F22-F23-F24)</f>
        <v>2628.77</v>
      </c>
      <c r="G25" s="39"/>
      <c r="H25" s="42">
        <f>SUM(H21-H22-H23-H24)</f>
        <v>3460.08</v>
      </c>
      <c r="I25" s="39"/>
      <c r="J25" s="42">
        <f>SUM(J21-J22-J23-J24)</f>
        <v>0</v>
      </c>
      <c r="K25" s="39"/>
      <c r="L25" s="42">
        <f>SUM(L21-L22-L23-L24)</f>
        <v>3577.98</v>
      </c>
      <c r="M25" s="39"/>
      <c r="N25" s="42">
        <f>SUM(N21-N22-N23-N24)</f>
        <v>15494.24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245</v>
      </c>
      <c r="D26" s="114"/>
      <c r="E26" s="149">
        <f>SUM(E7:E17)</f>
        <v>510</v>
      </c>
      <c r="F26" s="114"/>
      <c r="G26" s="149">
        <f>SUM(G7:G17)</f>
        <v>434</v>
      </c>
      <c r="H26" s="114"/>
      <c r="I26" s="149">
        <f>SUM(I7:I17)</f>
        <v>0</v>
      </c>
      <c r="J26" s="114"/>
      <c r="K26" s="149">
        <f>SUM(K7:K17)</f>
        <v>561</v>
      </c>
      <c r="L26" s="114"/>
      <c r="M26" s="149">
        <f>SUM(M7:M17)</f>
        <v>1916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11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51</v>
      </c>
      <c r="D29" s="110"/>
      <c r="E29" s="109">
        <v>98</v>
      </c>
      <c r="F29" s="110"/>
      <c r="G29" s="109">
        <v>97</v>
      </c>
      <c r="H29" s="110"/>
      <c r="I29" s="109">
        <v>0</v>
      </c>
      <c r="J29" s="110"/>
      <c r="K29" s="109">
        <v>57</v>
      </c>
      <c r="L29" s="110"/>
      <c r="M29" s="109">
        <v>332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2</v>
      </c>
      <c r="D30" s="110"/>
      <c r="E30" s="109">
        <v>0</v>
      </c>
      <c r="F30" s="110"/>
      <c r="G30" s="109">
        <v>4</v>
      </c>
      <c r="H30" s="110"/>
      <c r="I30" s="109">
        <v>0</v>
      </c>
      <c r="J30" s="110"/>
      <c r="K30" s="109">
        <v>1</v>
      </c>
      <c r="L30" s="110"/>
      <c r="M30" s="109">
        <v>25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2</v>
      </c>
      <c r="D31" s="110"/>
      <c r="E31" s="109">
        <v>3</v>
      </c>
      <c r="F31" s="110"/>
      <c r="G31" s="109">
        <v>4</v>
      </c>
      <c r="H31" s="110"/>
      <c r="I31" s="109">
        <v>0</v>
      </c>
      <c r="J31" s="110"/>
      <c r="K31" s="109">
        <v>1</v>
      </c>
      <c r="L31" s="110"/>
      <c r="M31" s="109">
        <v>39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55</v>
      </c>
      <c r="D36" s="145"/>
      <c r="E36" s="153">
        <f>SUM(E28:F35)</f>
        <v>101</v>
      </c>
      <c r="F36" s="145"/>
      <c r="G36" s="153">
        <f>SUM(G28:H35)</f>
        <v>105</v>
      </c>
      <c r="H36" s="145"/>
      <c r="I36" s="153">
        <f>SUM(I28:J35)</f>
        <v>0</v>
      </c>
      <c r="J36" s="145"/>
      <c r="K36" s="153">
        <f>SUM(K28:L35)</f>
        <v>70</v>
      </c>
      <c r="L36" s="145"/>
      <c r="M36" s="153">
        <f>SUM(M28:N35)</f>
        <v>396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300</v>
      </c>
      <c r="D37" s="142"/>
      <c r="E37" s="151">
        <f>E26+E36</f>
        <v>611</v>
      </c>
      <c r="F37" s="142"/>
      <c r="G37" s="151">
        <f>G26+G36</f>
        <v>539</v>
      </c>
      <c r="H37" s="142"/>
      <c r="I37" s="151">
        <f>I26+I36</f>
        <v>0</v>
      </c>
      <c r="J37" s="142"/>
      <c r="K37" s="151">
        <f>K26+K36</f>
        <v>631</v>
      </c>
      <c r="L37" s="142"/>
      <c r="M37" s="151">
        <f>M26+M36</f>
        <v>2312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26378.059999999998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22" workbookViewId="0">
      <pane xSplit="2" topLeftCell="C1" activePane="topRight" state="frozen"/>
      <selection pane="topRight" activeCell="O33" sqref="O33:P33"/>
    </sheetView>
  </sheetViews>
  <sheetFormatPr defaultColWidth="14.42578125" defaultRowHeight="15" customHeight="1"/>
  <cols>
    <col min="1" max="1" width="14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2.8554687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0</v>
      </c>
      <c r="D7" s="8">
        <f t="shared" ref="D7:D8" si="0">C7*5</f>
        <v>0</v>
      </c>
      <c r="E7" s="7">
        <v>2</v>
      </c>
      <c r="F7" s="8">
        <f t="shared" ref="F7:F8" si="1">E7*5</f>
        <v>10</v>
      </c>
      <c r="G7" s="7">
        <v>3</v>
      </c>
      <c r="H7" s="8">
        <f t="shared" ref="H7:H8" si="2">G7*5</f>
        <v>15</v>
      </c>
      <c r="I7" s="7">
        <v>0</v>
      </c>
      <c r="J7" s="8">
        <f t="shared" ref="J7:J8" si="3">I7*5</f>
        <v>0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0</v>
      </c>
      <c r="D8" s="8">
        <f t="shared" si="0"/>
        <v>0</v>
      </c>
      <c r="E8" s="7">
        <v>4</v>
      </c>
      <c r="F8" s="8">
        <f t="shared" si="1"/>
        <v>20</v>
      </c>
      <c r="G8" s="7">
        <v>15</v>
      </c>
      <c r="H8" s="8">
        <f t="shared" si="2"/>
        <v>75</v>
      </c>
      <c r="I8" s="7">
        <v>0</v>
      </c>
      <c r="J8" s="8">
        <f t="shared" si="3"/>
        <v>0</v>
      </c>
      <c r="K8" s="7">
        <v>0</v>
      </c>
      <c r="L8" s="8">
        <f t="shared" si="4"/>
        <v>0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0</v>
      </c>
      <c r="D9" s="8">
        <f>C9*10</f>
        <v>0</v>
      </c>
      <c r="E9" s="7">
        <v>331</v>
      </c>
      <c r="F9" s="8">
        <f>E9*10</f>
        <v>3310</v>
      </c>
      <c r="G9" s="7">
        <v>1219</v>
      </c>
      <c r="H9" s="8">
        <f>G9*10</f>
        <v>12190</v>
      </c>
      <c r="I9" s="7">
        <v>0</v>
      </c>
      <c r="J9" s="8">
        <f>I9*10</f>
        <v>0</v>
      </c>
      <c r="K9" s="7">
        <v>0</v>
      </c>
      <c r="L9" s="8">
        <f>K9*10</f>
        <v>0</v>
      </c>
      <c r="M9" s="7">
        <v>2328</v>
      </c>
      <c r="N9" s="8">
        <f>M9*10</f>
        <v>23280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1709</v>
      </c>
      <c r="D10" s="8">
        <f>C10*5</f>
        <v>8545</v>
      </c>
      <c r="E10" s="7">
        <v>182</v>
      </c>
      <c r="F10" s="8">
        <f>E10*5</f>
        <v>910</v>
      </c>
      <c r="G10" s="7">
        <v>532</v>
      </c>
      <c r="H10" s="8">
        <f>G10*5</f>
        <v>2660</v>
      </c>
      <c r="I10" s="7">
        <v>618</v>
      </c>
      <c r="J10" s="8">
        <f>I10*5</f>
        <v>3090</v>
      </c>
      <c r="K10" s="7">
        <v>430</v>
      </c>
      <c r="L10" s="8">
        <f>K10*5</f>
        <v>2150</v>
      </c>
      <c r="M10" s="7">
        <v>1160</v>
      </c>
      <c r="N10" s="8">
        <f>M10*5</f>
        <v>5800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35</v>
      </c>
      <c r="L11" s="8">
        <f>K11*30</f>
        <v>1050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0</v>
      </c>
      <c r="F14" s="8">
        <f t="shared" ref="F14:F15" si="13">E14*30</f>
        <v>0</v>
      </c>
      <c r="G14" s="7">
        <v>0</v>
      </c>
      <c r="H14" s="8">
        <f t="shared" ref="H14:H15" si="14">G14*30</f>
        <v>0</v>
      </c>
      <c r="I14" s="7">
        <v>0</v>
      </c>
      <c r="J14" s="8">
        <f t="shared" ref="J14:J15" si="15">I14*30</f>
        <v>0</v>
      </c>
      <c r="K14" s="7">
        <v>26</v>
      </c>
      <c r="L14" s="8">
        <f t="shared" ref="L14:L15" si="16">K14*30</f>
        <v>780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7</v>
      </c>
      <c r="L15" s="8">
        <f t="shared" si="16"/>
        <v>210</v>
      </c>
      <c r="M15" s="7">
        <v>0</v>
      </c>
      <c r="N15" s="8">
        <f t="shared" si="17"/>
        <v>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0</v>
      </c>
      <c r="D16" s="8">
        <f t="shared" ref="D16:D17" si="24">C16*150</f>
        <v>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0</v>
      </c>
      <c r="N16" s="8">
        <f t="shared" ref="N16:N17" si="29">M16*150</f>
        <v>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10">
        <v>55.35</v>
      </c>
      <c r="D18" s="11">
        <f t="shared" ref="D18:D20" si="36">C18*0</f>
        <v>0</v>
      </c>
      <c r="E18" s="10">
        <v>35.799999999999997</v>
      </c>
      <c r="F18" s="11">
        <f t="shared" ref="F18:F20" si="37">E18*0</f>
        <v>0</v>
      </c>
      <c r="G18" s="10">
        <v>129.4</v>
      </c>
      <c r="H18" s="11">
        <f t="shared" ref="H18:H20" si="38">G18*0</f>
        <v>0</v>
      </c>
      <c r="I18" s="10">
        <v>13.03</v>
      </c>
      <c r="J18" s="11">
        <f t="shared" ref="J18:J20" si="39">I18*0</f>
        <v>0</v>
      </c>
      <c r="K18" s="10">
        <v>43.69</v>
      </c>
      <c r="L18" s="11">
        <f t="shared" ref="L18:L20" si="40">K18*0</f>
        <v>0</v>
      </c>
      <c r="M18" s="10">
        <v>373.6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/>
      <c r="H19" s="11">
        <f t="shared" si="38"/>
        <v>0</v>
      </c>
      <c r="I19" s="10">
        <v>8</v>
      </c>
      <c r="J19" s="11">
        <f t="shared" si="39"/>
        <v>0</v>
      </c>
      <c r="K19" s="10">
        <v>5.5</v>
      </c>
      <c r="L19" s="11">
        <f t="shared" si="40"/>
        <v>0</v>
      </c>
      <c r="M19" s="10">
        <v>48.5</v>
      </c>
      <c r="N19" s="11">
        <f t="shared" si="41"/>
        <v>0</v>
      </c>
      <c r="O19" s="10">
        <v>0</v>
      </c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/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50" t="s">
        <v>27</v>
      </c>
      <c r="B21" s="114"/>
      <c r="C21" s="33"/>
      <c r="D21" s="34">
        <f>SUM(D7:D17)</f>
        <v>8545</v>
      </c>
      <c r="E21" s="34"/>
      <c r="F21" s="34">
        <f>SUM(F7:F17)</f>
        <v>4250</v>
      </c>
      <c r="G21" s="34"/>
      <c r="H21" s="34">
        <f>SUM(H7:H17)</f>
        <v>14940</v>
      </c>
      <c r="I21" s="34"/>
      <c r="J21" s="34">
        <f>SUM(J7:J17)</f>
        <v>3090</v>
      </c>
      <c r="K21" s="34"/>
      <c r="L21" s="34">
        <f>SUM(L7:L17)</f>
        <v>4190</v>
      </c>
      <c r="M21" s="34"/>
      <c r="N21" s="34">
        <f>SUM(N7:N17)</f>
        <v>29080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67" t="s">
        <v>28</v>
      </c>
      <c r="B22" s="36"/>
      <c r="C22" s="37"/>
      <c r="D22" s="38">
        <f t="shared" ref="D22:D24" si="48">C18</f>
        <v>55.35</v>
      </c>
      <c r="E22" s="39"/>
      <c r="F22" s="38">
        <f t="shared" ref="F22:F24" si="49">E18</f>
        <v>35.799999999999997</v>
      </c>
      <c r="G22" s="39"/>
      <c r="H22" s="38">
        <f t="shared" ref="H22:H24" si="50">G18</f>
        <v>129.4</v>
      </c>
      <c r="I22" s="39"/>
      <c r="J22" s="38">
        <f t="shared" ref="J22:J24" si="51">I18</f>
        <v>13.03</v>
      </c>
      <c r="K22" s="39"/>
      <c r="L22" s="38">
        <f t="shared" ref="L22:L24" si="52">K18</f>
        <v>43.69</v>
      </c>
      <c r="M22" s="39"/>
      <c r="N22" s="38">
        <f t="shared" ref="N22:N24" si="53">M18</f>
        <v>373.6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67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0</v>
      </c>
      <c r="I23" s="39"/>
      <c r="J23" s="40">
        <f t="shared" si="51"/>
        <v>8</v>
      </c>
      <c r="K23" s="39"/>
      <c r="L23" s="40">
        <f t="shared" si="52"/>
        <v>5.5</v>
      </c>
      <c r="M23" s="39"/>
      <c r="N23" s="40">
        <f t="shared" si="53"/>
        <v>48.5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67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8489.65</v>
      </c>
      <c r="E25" s="39"/>
      <c r="F25" s="42">
        <f>SUM(F21-F22-F23-F24)</f>
        <v>4214.2</v>
      </c>
      <c r="G25" s="39"/>
      <c r="H25" s="42">
        <f>SUM(H21-H22-H23-H24)</f>
        <v>14810.6</v>
      </c>
      <c r="I25" s="39"/>
      <c r="J25" s="42">
        <f>SUM(J21-J22-J23-J24)</f>
        <v>3068.97</v>
      </c>
      <c r="K25" s="39"/>
      <c r="L25" s="42">
        <f>SUM(L21-L22-L23-L24)</f>
        <v>4140.8100000000004</v>
      </c>
      <c r="M25" s="39"/>
      <c r="N25" s="42">
        <f>SUM(N21-N22-N23-N24)</f>
        <v>28657.9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1709</v>
      </c>
      <c r="D26" s="114"/>
      <c r="E26" s="149">
        <f>SUM(E7:E17)</f>
        <v>519</v>
      </c>
      <c r="F26" s="114"/>
      <c r="G26" s="149">
        <f>SUM(G7:G17)</f>
        <v>1769</v>
      </c>
      <c r="H26" s="114"/>
      <c r="I26" s="149">
        <f>SUM(I7:I17)</f>
        <v>618</v>
      </c>
      <c r="J26" s="114"/>
      <c r="K26" s="149">
        <f>SUM(K7:K17)</f>
        <v>498</v>
      </c>
      <c r="L26" s="114"/>
      <c r="M26" s="149">
        <f>SUM(M7:M17)</f>
        <v>3488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1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193</v>
      </c>
      <c r="D29" s="110"/>
      <c r="E29" s="109">
        <v>134</v>
      </c>
      <c r="F29" s="110"/>
      <c r="G29" s="109">
        <v>405</v>
      </c>
      <c r="H29" s="110"/>
      <c r="I29" s="109">
        <v>120</v>
      </c>
      <c r="J29" s="110"/>
      <c r="K29" s="109">
        <v>74</v>
      </c>
      <c r="L29" s="110"/>
      <c r="M29" s="109">
        <v>627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21</v>
      </c>
      <c r="D30" s="110"/>
      <c r="E30" s="109">
        <v>1</v>
      </c>
      <c r="F30" s="110"/>
      <c r="G30" s="109">
        <v>5</v>
      </c>
      <c r="H30" s="110"/>
      <c r="I30" s="109">
        <v>0</v>
      </c>
      <c r="J30" s="110"/>
      <c r="K30" s="109">
        <v>4</v>
      </c>
      <c r="L30" s="110"/>
      <c r="M30" s="109">
        <v>50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28</v>
      </c>
      <c r="D31" s="110"/>
      <c r="E31" s="109">
        <v>1</v>
      </c>
      <c r="F31" s="110"/>
      <c r="G31" s="109">
        <v>17</v>
      </c>
      <c r="H31" s="110"/>
      <c r="I31" s="109">
        <v>2</v>
      </c>
      <c r="J31" s="110"/>
      <c r="K31" s="109">
        <v>5</v>
      </c>
      <c r="L31" s="110"/>
      <c r="M31" s="109">
        <v>50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243</v>
      </c>
      <c r="D36" s="145"/>
      <c r="E36" s="153">
        <f>SUM(E28:F35)</f>
        <v>136</v>
      </c>
      <c r="F36" s="145"/>
      <c r="G36" s="153">
        <f>SUM(G28:H35)</f>
        <v>427</v>
      </c>
      <c r="H36" s="145"/>
      <c r="I36" s="153">
        <f>SUM(I28:J35)</f>
        <v>122</v>
      </c>
      <c r="J36" s="145"/>
      <c r="K36" s="153">
        <f>SUM(K28:L35)</f>
        <v>83</v>
      </c>
      <c r="L36" s="145"/>
      <c r="M36" s="153">
        <f>SUM(M28:N35)</f>
        <v>727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1952</v>
      </c>
      <c r="D37" s="142"/>
      <c r="E37" s="151">
        <f>E26+E36</f>
        <v>655</v>
      </c>
      <c r="F37" s="142"/>
      <c r="G37" s="151">
        <f>G26+G36</f>
        <v>2196</v>
      </c>
      <c r="H37" s="142"/>
      <c r="I37" s="151">
        <f>I26+I36</f>
        <v>740</v>
      </c>
      <c r="J37" s="142"/>
      <c r="K37" s="151">
        <f>K26+K36</f>
        <v>581</v>
      </c>
      <c r="L37" s="142"/>
      <c r="M37" s="151">
        <f>M26+M36</f>
        <v>4215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63382.13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19" workbookViewId="0">
      <pane xSplit="2" topLeftCell="C1" activePane="topRight" state="frozen"/>
      <selection pane="topRight" activeCell="R24" sqref="R24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0.570312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  <c r="T2" s="69">
        <v>1</v>
      </c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0</v>
      </c>
      <c r="D7" s="8">
        <f t="shared" ref="D7:D8" si="0">C7*5</f>
        <v>0</v>
      </c>
      <c r="E7" s="7">
        <v>1</v>
      </c>
      <c r="F7" s="8">
        <f t="shared" ref="F7:F8" si="1">E7*5</f>
        <v>5</v>
      </c>
      <c r="G7" s="7">
        <v>4</v>
      </c>
      <c r="H7" s="8">
        <f t="shared" ref="H7:H8" si="2">G7*5</f>
        <v>20</v>
      </c>
      <c r="I7" s="7">
        <v>0</v>
      </c>
      <c r="J7" s="8">
        <f t="shared" ref="J7:J8" si="3">I7*5</f>
        <v>0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0</v>
      </c>
      <c r="D8" s="8">
        <f t="shared" si="0"/>
        <v>0</v>
      </c>
      <c r="E8" s="7">
        <v>34</v>
      </c>
      <c r="F8" s="8">
        <f t="shared" si="1"/>
        <v>170</v>
      </c>
      <c r="G8" s="7">
        <v>110</v>
      </c>
      <c r="H8" s="8">
        <f t="shared" si="2"/>
        <v>550</v>
      </c>
      <c r="I8" s="7">
        <v>0</v>
      </c>
      <c r="J8" s="8">
        <f t="shared" si="3"/>
        <v>0</v>
      </c>
      <c r="K8" s="7">
        <v>0</v>
      </c>
      <c r="L8" s="8">
        <f t="shared" si="4"/>
        <v>0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0</v>
      </c>
      <c r="D9" s="8">
        <f>C9*10</f>
        <v>0</v>
      </c>
      <c r="E9" s="7">
        <v>817</v>
      </c>
      <c r="F9" s="8">
        <f>E9*10</f>
        <v>8170</v>
      </c>
      <c r="G9" s="7">
        <v>2186</v>
      </c>
      <c r="H9" s="8">
        <f>G9*10</f>
        <v>21860</v>
      </c>
      <c r="I9" s="7">
        <v>0</v>
      </c>
      <c r="J9" s="8">
        <f>I9*10</f>
        <v>0</v>
      </c>
      <c r="K9" s="7">
        <v>399</v>
      </c>
      <c r="L9" s="8">
        <f>K9*10</f>
        <v>3990</v>
      </c>
      <c r="M9" s="7">
        <v>0</v>
      </c>
      <c r="N9" s="8">
        <f>M9*10</f>
        <v>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1715</v>
      </c>
      <c r="D10" s="8">
        <f>C10*5</f>
        <v>8575</v>
      </c>
      <c r="E10" s="7">
        <v>270</v>
      </c>
      <c r="F10" s="8">
        <f>E10*5</f>
        <v>1350</v>
      </c>
      <c r="G10" s="7">
        <v>823</v>
      </c>
      <c r="H10" s="8">
        <f>G10*5</f>
        <v>4115</v>
      </c>
      <c r="I10" s="7">
        <v>460</v>
      </c>
      <c r="J10" s="8">
        <f>I10*5</f>
        <v>2300</v>
      </c>
      <c r="K10" s="7">
        <v>182</v>
      </c>
      <c r="L10" s="8">
        <f>K10*5</f>
        <v>910</v>
      </c>
      <c r="M10" s="7">
        <v>0</v>
      </c>
      <c r="N10" s="8">
        <f>M10*5</f>
        <v>0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33</v>
      </c>
      <c r="L11" s="8">
        <f>K11*30</f>
        <v>990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136</v>
      </c>
      <c r="J13" s="8">
        <f>I13*5</f>
        <v>680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0</v>
      </c>
      <c r="F14" s="8">
        <f t="shared" ref="F14:F15" si="13">E14*30</f>
        <v>0</v>
      </c>
      <c r="G14" s="7">
        <v>0</v>
      </c>
      <c r="H14" s="8">
        <f t="shared" ref="H14:H15" si="14">G14*30</f>
        <v>0</v>
      </c>
      <c r="I14" s="7">
        <v>18</v>
      </c>
      <c r="J14" s="8">
        <f t="shared" ref="J14:J15" si="15">I14*30</f>
        <v>540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30</v>
      </c>
      <c r="L15" s="8">
        <f t="shared" si="16"/>
        <v>900</v>
      </c>
      <c r="M15" s="7">
        <v>0</v>
      </c>
      <c r="N15" s="8">
        <f t="shared" si="17"/>
        <v>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9</v>
      </c>
      <c r="D16" s="8">
        <f t="shared" ref="D16:D17" si="24">C16*150</f>
        <v>1350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0</v>
      </c>
      <c r="N16" s="8">
        <f t="shared" ref="N16:N17" si="29">M16*150</f>
        <v>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10">
        <v>72.3</v>
      </c>
      <c r="D18" s="11">
        <f t="shared" ref="D18:D20" si="36">C18*0</f>
        <v>0</v>
      </c>
      <c r="E18" s="10">
        <v>80.91</v>
      </c>
      <c r="F18" s="11">
        <f t="shared" ref="F18:F20" si="37">E18*0</f>
        <v>0</v>
      </c>
      <c r="G18" s="10">
        <v>240.05</v>
      </c>
      <c r="H18" s="11">
        <f t="shared" ref="H18:H20" si="38">G18*0</f>
        <v>0</v>
      </c>
      <c r="I18" s="10">
        <v>17.07</v>
      </c>
      <c r="J18" s="11">
        <f t="shared" ref="J18:J20" si="39">I18*0</f>
        <v>0</v>
      </c>
      <c r="K18" s="10">
        <v>83.88</v>
      </c>
      <c r="L18" s="11">
        <f t="shared" ref="L18:L20" si="40">K18*0</f>
        <v>0</v>
      </c>
      <c r="M18" s="10">
        <v>0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/>
      <c r="H19" s="11">
        <f t="shared" si="38"/>
        <v>0</v>
      </c>
      <c r="I19" s="10">
        <v>9</v>
      </c>
      <c r="J19" s="11">
        <f t="shared" si="39"/>
        <v>0</v>
      </c>
      <c r="K19" s="10">
        <v>8.5</v>
      </c>
      <c r="L19" s="11">
        <f t="shared" si="40"/>
        <v>0</v>
      </c>
      <c r="M19" s="10"/>
      <c r="N19" s="11">
        <f t="shared" si="41"/>
        <v>0</v>
      </c>
      <c r="O19" s="10">
        <v>0</v>
      </c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/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50" t="s">
        <v>27</v>
      </c>
      <c r="B21" s="114"/>
      <c r="C21" s="33"/>
      <c r="D21" s="34">
        <f>SUM(D7:D17)</f>
        <v>9925</v>
      </c>
      <c r="E21" s="34"/>
      <c r="F21" s="34">
        <f>SUM(F7:F17)</f>
        <v>9695</v>
      </c>
      <c r="G21" s="34"/>
      <c r="H21" s="34">
        <f>SUM(H7:H17)</f>
        <v>26545</v>
      </c>
      <c r="I21" s="34"/>
      <c r="J21" s="34">
        <f>SUM(J7:J17)</f>
        <v>3520</v>
      </c>
      <c r="K21" s="34"/>
      <c r="L21" s="34">
        <f>SUM(L7:L17)</f>
        <v>6790</v>
      </c>
      <c r="M21" s="34"/>
      <c r="N21" s="34">
        <f>SUM(N7:N17)</f>
        <v>0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67" t="s">
        <v>28</v>
      </c>
      <c r="B22" s="36"/>
      <c r="C22" s="37"/>
      <c r="D22" s="38">
        <f t="shared" ref="D22:D24" si="48">C18</f>
        <v>72.3</v>
      </c>
      <c r="E22" s="39"/>
      <c r="F22" s="38">
        <f t="shared" ref="F22:F24" si="49">E18</f>
        <v>80.91</v>
      </c>
      <c r="G22" s="39"/>
      <c r="H22" s="38">
        <f t="shared" ref="H22:H24" si="50">G18</f>
        <v>240.05</v>
      </c>
      <c r="I22" s="39"/>
      <c r="J22" s="38">
        <f t="shared" ref="J22:J24" si="51">I18</f>
        <v>17.07</v>
      </c>
      <c r="K22" s="39"/>
      <c r="L22" s="38">
        <f t="shared" ref="L22:L24" si="52">K18</f>
        <v>83.88</v>
      </c>
      <c r="M22" s="39"/>
      <c r="N22" s="38">
        <f t="shared" ref="N22:N24" si="53">M18</f>
        <v>0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67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0</v>
      </c>
      <c r="I23" s="39"/>
      <c r="J23" s="40">
        <f t="shared" si="51"/>
        <v>9</v>
      </c>
      <c r="K23" s="39"/>
      <c r="L23" s="40">
        <f t="shared" si="52"/>
        <v>8.5</v>
      </c>
      <c r="M23" s="39"/>
      <c r="N23" s="40">
        <f t="shared" si="53"/>
        <v>0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67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9852.7000000000007</v>
      </c>
      <c r="E25" s="39"/>
      <c r="F25" s="42">
        <f>SUM(F21-F22-F23-F24)</f>
        <v>9614.09</v>
      </c>
      <c r="G25" s="39"/>
      <c r="H25" s="42">
        <f>SUM(H21-H22-H23-H24)</f>
        <v>26304.95</v>
      </c>
      <c r="I25" s="39"/>
      <c r="J25" s="42">
        <f>SUM(J21-J22-J23-J24)</f>
        <v>3493.93</v>
      </c>
      <c r="K25" s="39"/>
      <c r="L25" s="42">
        <f>SUM(L21-L22-L23-L24)</f>
        <v>6697.62</v>
      </c>
      <c r="M25" s="39"/>
      <c r="N25" s="42">
        <f>SUM(N21-N22-N23-N24)</f>
        <v>0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1724</v>
      </c>
      <c r="D26" s="114"/>
      <c r="E26" s="149">
        <f>SUM(E7:E17)</f>
        <v>1122</v>
      </c>
      <c r="F26" s="114"/>
      <c r="G26" s="149">
        <f>SUM(G7:G17)</f>
        <v>3123</v>
      </c>
      <c r="H26" s="114"/>
      <c r="I26" s="149">
        <f>SUM(I7:I17)</f>
        <v>614</v>
      </c>
      <c r="J26" s="114"/>
      <c r="K26" s="149">
        <f>SUM(K7:K17)</f>
        <v>644</v>
      </c>
      <c r="L26" s="114"/>
      <c r="M26" s="149">
        <f>SUM(M7:M17)</f>
        <v>0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339</v>
      </c>
      <c r="D29" s="110"/>
      <c r="E29" s="109">
        <v>189</v>
      </c>
      <c r="F29" s="110"/>
      <c r="G29" s="109">
        <v>525</v>
      </c>
      <c r="H29" s="110"/>
      <c r="I29" s="109">
        <v>105</v>
      </c>
      <c r="J29" s="110"/>
      <c r="K29" s="109">
        <v>110</v>
      </c>
      <c r="L29" s="110"/>
      <c r="M29" s="109">
        <v>0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11</v>
      </c>
      <c r="D30" s="110"/>
      <c r="E30" s="109">
        <v>15</v>
      </c>
      <c r="F30" s="110"/>
      <c r="G30" s="109">
        <v>22</v>
      </c>
      <c r="H30" s="110"/>
      <c r="I30" s="109">
        <v>4</v>
      </c>
      <c r="J30" s="110"/>
      <c r="K30" s="109">
        <v>6</v>
      </c>
      <c r="L30" s="110"/>
      <c r="M30" s="109">
        <v>0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18</v>
      </c>
      <c r="D31" s="110"/>
      <c r="E31" s="109">
        <v>26</v>
      </c>
      <c r="F31" s="110"/>
      <c r="G31" s="109">
        <v>42</v>
      </c>
      <c r="H31" s="110"/>
      <c r="I31" s="109">
        <v>0</v>
      </c>
      <c r="J31" s="110"/>
      <c r="K31" s="109">
        <v>8</v>
      </c>
      <c r="L31" s="110"/>
      <c r="M31" s="109">
        <v>0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2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370</v>
      </c>
      <c r="D36" s="145"/>
      <c r="E36" s="153">
        <f>SUM(E28:F35)</f>
        <v>230</v>
      </c>
      <c r="F36" s="145"/>
      <c r="G36" s="153">
        <f>SUM(G28:H35)</f>
        <v>589</v>
      </c>
      <c r="H36" s="145"/>
      <c r="I36" s="153">
        <f>SUM(I28:J35)</f>
        <v>109</v>
      </c>
      <c r="J36" s="145"/>
      <c r="K36" s="153">
        <f>SUM(K28:L35)</f>
        <v>124</v>
      </c>
      <c r="L36" s="145"/>
      <c r="M36" s="153">
        <f>SUM(M28:N35)</f>
        <v>0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2094</v>
      </c>
      <c r="D37" s="142"/>
      <c r="E37" s="151">
        <f>E26+E36</f>
        <v>1352</v>
      </c>
      <c r="F37" s="142"/>
      <c r="G37" s="151">
        <f>G26+G36</f>
        <v>3712</v>
      </c>
      <c r="H37" s="142"/>
      <c r="I37" s="151">
        <f>I26+I36</f>
        <v>723</v>
      </c>
      <c r="J37" s="142"/>
      <c r="K37" s="151">
        <f>K26+K36</f>
        <v>768</v>
      </c>
      <c r="L37" s="142"/>
      <c r="M37" s="151">
        <f>M26+M36</f>
        <v>0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55963.290000000008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16" workbookViewId="0">
      <pane xSplit="2" topLeftCell="C1" activePane="topRight" state="frozen"/>
      <selection pane="topRight" activeCell="O34" sqref="O34:P34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2.140625" customWidth="1"/>
    <col min="7" max="7" width="4.7109375" customWidth="1"/>
    <col min="8" max="8" width="10.5703125" customWidth="1"/>
    <col min="9" max="9" width="7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0.570312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0</v>
      </c>
      <c r="D7" s="8">
        <f t="shared" ref="D7:D8" si="0">C7*5</f>
        <v>0</v>
      </c>
      <c r="E7" s="7">
        <v>2</v>
      </c>
      <c r="F7" s="8">
        <f t="shared" ref="F7:F8" si="1">E7*5</f>
        <v>10</v>
      </c>
      <c r="G7" s="7">
        <v>0</v>
      </c>
      <c r="H7" s="8">
        <f t="shared" ref="H7:H8" si="2">G7*5</f>
        <v>0</v>
      </c>
      <c r="I7" s="7">
        <v>0</v>
      </c>
      <c r="J7" s="8">
        <f t="shared" ref="J7:J8" si="3">I7*5</f>
        <v>0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0</v>
      </c>
      <c r="D8" s="8">
        <f t="shared" si="0"/>
        <v>0</v>
      </c>
      <c r="E8" s="7">
        <v>9</v>
      </c>
      <c r="F8" s="8">
        <f t="shared" si="1"/>
        <v>45</v>
      </c>
      <c r="G8" s="7">
        <v>0</v>
      </c>
      <c r="H8" s="8">
        <f t="shared" si="2"/>
        <v>0</v>
      </c>
      <c r="I8" s="7">
        <v>0</v>
      </c>
      <c r="J8" s="8">
        <f t="shared" si="3"/>
        <v>0</v>
      </c>
      <c r="K8" s="7">
        <v>0</v>
      </c>
      <c r="L8" s="8">
        <f t="shared" si="4"/>
        <v>0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0</v>
      </c>
      <c r="D9" s="8">
        <f>C9*10</f>
        <v>0</v>
      </c>
      <c r="E9" s="7">
        <v>1460</v>
      </c>
      <c r="F9" s="8">
        <f>E9*10</f>
        <v>14600</v>
      </c>
      <c r="G9" s="7">
        <v>0</v>
      </c>
      <c r="H9" s="8">
        <f>G9*10</f>
        <v>0</v>
      </c>
      <c r="I9" s="7">
        <v>0</v>
      </c>
      <c r="J9" s="8">
        <f>I9*10</f>
        <v>0</v>
      </c>
      <c r="K9" s="7">
        <v>1369</v>
      </c>
      <c r="L9" s="8">
        <f>K9*10</f>
        <v>13690</v>
      </c>
      <c r="M9" s="7">
        <v>0</v>
      </c>
      <c r="N9" s="8">
        <f>M9*10</f>
        <v>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1692</v>
      </c>
      <c r="D10" s="8">
        <f>C10*5</f>
        <v>8460</v>
      </c>
      <c r="E10" s="7">
        <v>573</v>
      </c>
      <c r="F10" s="8">
        <f>E10*5</f>
        <v>2865</v>
      </c>
      <c r="G10" s="7">
        <v>0</v>
      </c>
      <c r="H10" s="8">
        <f>G10*5</f>
        <v>0</v>
      </c>
      <c r="I10" s="7">
        <v>426</v>
      </c>
      <c r="J10" s="8">
        <f>I10*5</f>
        <v>2130</v>
      </c>
      <c r="K10" s="7">
        <v>725</v>
      </c>
      <c r="L10" s="8">
        <f>K10*5</f>
        <v>3625</v>
      </c>
      <c r="M10" s="7">
        <v>497</v>
      </c>
      <c r="N10" s="8">
        <f>M10*5</f>
        <v>2485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2</v>
      </c>
      <c r="L11" s="8">
        <f>K11*30</f>
        <v>60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0</v>
      </c>
      <c r="F14" s="8">
        <f t="shared" ref="F14:F15" si="13">E14*30</f>
        <v>0</v>
      </c>
      <c r="G14" s="7">
        <v>0</v>
      </c>
      <c r="H14" s="8">
        <f t="shared" ref="H14:H15" si="14">G14*30</f>
        <v>0</v>
      </c>
      <c r="I14" s="7">
        <v>0</v>
      </c>
      <c r="J14" s="8">
        <f t="shared" ref="J14:J15" si="15">I14*30</f>
        <v>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19</v>
      </c>
      <c r="L15" s="8">
        <f t="shared" si="16"/>
        <v>570</v>
      </c>
      <c r="M15" s="7">
        <v>0</v>
      </c>
      <c r="N15" s="8">
        <f t="shared" si="17"/>
        <v>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7</v>
      </c>
      <c r="D16" s="8">
        <f t="shared" ref="D16:D17" si="24">C16*150</f>
        <v>1050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0</v>
      </c>
      <c r="N16" s="8">
        <f t="shared" ref="N16:N17" si="29">M16*150</f>
        <v>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10">
        <v>66.180000000000007</v>
      </c>
      <c r="D18" s="11">
        <f t="shared" ref="D18:D20" si="36">C18*0</f>
        <v>0</v>
      </c>
      <c r="E18" s="10">
        <v>157.68</v>
      </c>
      <c r="F18" s="11">
        <f t="shared" ref="F18:F20" si="37">E18*0</f>
        <v>0</v>
      </c>
      <c r="G18" s="10">
        <v>0</v>
      </c>
      <c r="H18" s="11">
        <f t="shared" ref="H18:H20" si="38">G18*0</f>
        <v>0</v>
      </c>
      <c r="I18" s="10">
        <v>14.41</v>
      </c>
      <c r="J18" s="11">
        <f t="shared" ref="J18:J20" si="39">I18*0</f>
        <v>0</v>
      </c>
      <c r="K18" s="10">
        <v>260.63</v>
      </c>
      <c r="L18" s="11">
        <f t="shared" ref="L18:L20" si="40">K18*0</f>
        <v>0</v>
      </c>
      <c r="M18" s="10">
        <v>26.32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/>
      <c r="H19" s="11">
        <f t="shared" si="38"/>
        <v>0</v>
      </c>
      <c r="I19" s="10">
        <v>7.5</v>
      </c>
      <c r="J19" s="11">
        <f t="shared" si="39"/>
        <v>0</v>
      </c>
      <c r="K19" s="10">
        <v>30.09</v>
      </c>
      <c r="L19" s="11">
        <f t="shared" si="40"/>
        <v>0</v>
      </c>
      <c r="M19" s="10">
        <v>4</v>
      </c>
      <c r="N19" s="11">
        <f t="shared" si="41"/>
        <v>0</v>
      </c>
      <c r="O19" s="10">
        <v>0</v>
      </c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/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50" t="s">
        <v>27</v>
      </c>
      <c r="B21" s="114"/>
      <c r="C21" s="33"/>
      <c r="D21" s="34">
        <f>SUM(D7:D17)</f>
        <v>9510</v>
      </c>
      <c r="E21" s="34"/>
      <c r="F21" s="34">
        <f>SUM(F7:F17)</f>
        <v>17520</v>
      </c>
      <c r="G21" s="34"/>
      <c r="H21" s="34">
        <f>SUM(H7:H17)</f>
        <v>0</v>
      </c>
      <c r="I21" s="34"/>
      <c r="J21" s="34">
        <f>SUM(J7:J17)</f>
        <v>2130</v>
      </c>
      <c r="K21" s="34"/>
      <c r="L21" s="34">
        <f>SUM(L7:L17)</f>
        <v>17945</v>
      </c>
      <c r="M21" s="34"/>
      <c r="N21" s="34">
        <f>SUM(N7:N17)</f>
        <v>2485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SUM(T7:T17)-T18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67" t="s">
        <v>28</v>
      </c>
      <c r="B22" s="36"/>
      <c r="C22" s="37"/>
      <c r="D22" s="38">
        <f t="shared" ref="D22:D24" si="48">C18</f>
        <v>66.180000000000007</v>
      </c>
      <c r="E22" s="39"/>
      <c r="F22" s="38">
        <f t="shared" ref="F22:F24" si="49">E18</f>
        <v>157.68</v>
      </c>
      <c r="G22" s="39"/>
      <c r="H22" s="38">
        <f t="shared" ref="H22:H24" si="50">G18</f>
        <v>0</v>
      </c>
      <c r="I22" s="39"/>
      <c r="J22" s="38">
        <f t="shared" ref="J22:J24" si="51">I18</f>
        <v>14.41</v>
      </c>
      <c r="K22" s="39"/>
      <c r="L22" s="38">
        <f t="shared" ref="L22:L24" si="52">K18</f>
        <v>260.63</v>
      </c>
      <c r="M22" s="39"/>
      <c r="N22" s="38">
        <f t="shared" ref="N22:N24" si="53">M18</f>
        <v>26.32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67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0</v>
      </c>
      <c r="I23" s="39"/>
      <c r="J23" s="40">
        <f t="shared" si="51"/>
        <v>7.5</v>
      </c>
      <c r="K23" s="39"/>
      <c r="L23" s="40">
        <f t="shared" si="52"/>
        <v>30.09</v>
      </c>
      <c r="M23" s="39"/>
      <c r="N23" s="40">
        <f t="shared" si="53"/>
        <v>4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67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9443.82</v>
      </c>
      <c r="E25" s="39"/>
      <c r="F25" s="42">
        <f>SUM(F21-F22-F23-F24)</f>
        <v>17362.32</v>
      </c>
      <c r="G25" s="39"/>
      <c r="H25" s="42">
        <f>SUM(H21-H22-H23-H24)</f>
        <v>0</v>
      </c>
      <c r="I25" s="39"/>
      <c r="J25" s="42">
        <f>SUM(J21-J22-J23-J24)</f>
        <v>2108.09</v>
      </c>
      <c r="K25" s="39"/>
      <c r="L25" s="42">
        <f>SUM(L21-L22-L23-L24)</f>
        <v>17654.28</v>
      </c>
      <c r="M25" s="39"/>
      <c r="N25" s="42">
        <f>SUM(N21-N22-N23-N24)</f>
        <v>2454.6799999999998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1699</v>
      </c>
      <c r="D26" s="114"/>
      <c r="E26" s="149">
        <f>SUM(E7:E17)</f>
        <v>2044</v>
      </c>
      <c r="F26" s="114"/>
      <c r="G26" s="149">
        <f>SUM(G7:G17)</f>
        <v>0</v>
      </c>
      <c r="H26" s="114"/>
      <c r="I26" s="149">
        <f>SUM(I7:I17)</f>
        <v>426</v>
      </c>
      <c r="J26" s="114"/>
      <c r="K26" s="149">
        <f>SUM(K7:K17)</f>
        <v>2115</v>
      </c>
      <c r="L26" s="114"/>
      <c r="M26" s="149">
        <f>SUM(M7:M17)</f>
        <v>497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30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303</v>
      </c>
      <c r="D29" s="110"/>
      <c r="E29" s="109">
        <v>441</v>
      </c>
      <c r="F29" s="110"/>
      <c r="G29" s="109">
        <v>0</v>
      </c>
      <c r="H29" s="110"/>
      <c r="I29" s="109">
        <v>42</v>
      </c>
      <c r="J29" s="110"/>
      <c r="K29" s="109">
        <v>341</v>
      </c>
      <c r="L29" s="110"/>
      <c r="M29" s="109">
        <v>99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6</v>
      </c>
      <c r="D30" s="110"/>
      <c r="E30" s="109">
        <v>10</v>
      </c>
      <c r="F30" s="110"/>
      <c r="G30" s="109">
        <v>0</v>
      </c>
      <c r="H30" s="110"/>
      <c r="I30" s="109">
        <v>3</v>
      </c>
      <c r="J30" s="110"/>
      <c r="K30" s="109">
        <v>5</v>
      </c>
      <c r="L30" s="110"/>
      <c r="M30" s="109">
        <v>0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9</v>
      </c>
      <c r="D31" s="110"/>
      <c r="E31" s="109">
        <v>12</v>
      </c>
      <c r="F31" s="110"/>
      <c r="G31" s="109">
        <v>0</v>
      </c>
      <c r="H31" s="110"/>
      <c r="I31" s="109">
        <v>4</v>
      </c>
      <c r="J31" s="110"/>
      <c r="K31" s="109">
        <v>14</v>
      </c>
      <c r="L31" s="110"/>
      <c r="M31" s="109">
        <v>0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3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321</v>
      </c>
      <c r="D36" s="145"/>
      <c r="E36" s="153">
        <f>SUM(E28:F35)</f>
        <v>463</v>
      </c>
      <c r="F36" s="145"/>
      <c r="G36" s="153">
        <f>SUM(G28:H35)</f>
        <v>0</v>
      </c>
      <c r="H36" s="145"/>
      <c r="I36" s="153">
        <f>SUM(I28:J35)</f>
        <v>49</v>
      </c>
      <c r="J36" s="145"/>
      <c r="K36" s="153">
        <f>SUM(K28:L35)</f>
        <v>390</v>
      </c>
      <c r="L36" s="145"/>
      <c r="M36" s="153">
        <f>SUM(M28:N35)</f>
        <v>99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2020</v>
      </c>
      <c r="D37" s="142"/>
      <c r="E37" s="151">
        <f>E26+E36</f>
        <v>2507</v>
      </c>
      <c r="F37" s="142"/>
      <c r="G37" s="151">
        <f>G26+G36</f>
        <v>0</v>
      </c>
      <c r="H37" s="142"/>
      <c r="I37" s="151">
        <f>I26+I36</f>
        <v>475</v>
      </c>
      <c r="J37" s="142"/>
      <c r="K37" s="151">
        <f>K26+K36</f>
        <v>2505</v>
      </c>
      <c r="L37" s="142"/>
      <c r="M37" s="151">
        <f>M26+M36</f>
        <v>596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49023.189999999995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16" workbookViewId="0">
      <pane xSplit="2" topLeftCell="C1" activePane="topRight" state="frozen"/>
      <selection pane="topRight" activeCell="O19" sqref="O19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0.570312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2</v>
      </c>
      <c r="D7" s="8">
        <f t="shared" ref="D7:D8" si="0">C7*5</f>
        <v>10</v>
      </c>
      <c r="E7" s="7">
        <v>0</v>
      </c>
      <c r="F7" s="8">
        <f t="shared" ref="F7:F8" si="1">E7*5</f>
        <v>0</v>
      </c>
      <c r="G7" s="7">
        <v>0</v>
      </c>
      <c r="H7" s="8">
        <f t="shared" ref="H7:H8" si="2">G7*5</f>
        <v>0</v>
      </c>
      <c r="I7" s="7">
        <v>0</v>
      </c>
      <c r="J7" s="8">
        <f t="shared" ref="J7:J8" si="3">I7*5</f>
        <v>0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15</v>
      </c>
      <c r="D8" s="8">
        <f t="shared" si="0"/>
        <v>75</v>
      </c>
      <c r="E8" s="7">
        <v>0</v>
      </c>
      <c r="F8" s="8">
        <f t="shared" si="1"/>
        <v>0</v>
      </c>
      <c r="G8" s="7">
        <v>0</v>
      </c>
      <c r="H8" s="8">
        <f t="shared" si="2"/>
        <v>0</v>
      </c>
      <c r="I8" s="7">
        <v>0</v>
      </c>
      <c r="J8" s="8">
        <f t="shared" si="3"/>
        <v>0</v>
      </c>
      <c r="K8" s="7">
        <v>0</v>
      </c>
      <c r="L8" s="8">
        <f t="shared" si="4"/>
        <v>0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800</v>
      </c>
      <c r="D9" s="8">
        <f>C9*10</f>
        <v>8000</v>
      </c>
      <c r="E9" s="7">
        <v>0</v>
      </c>
      <c r="F9" s="8">
        <f>E9*10</f>
        <v>0</v>
      </c>
      <c r="G9" s="7">
        <v>0</v>
      </c>
      <c r="H9" s="8">
        <f>G9*10</f>
        <v>0</v>
      </c>
      <c r="I9" s="7">
        <v>299</v>
      </c>
      <c r="J9" s="8">
        <f>I9*10</f>
        <v>2990</v>
      </c>
      <c r="K9" s="7">
        <v>2317</v>
      </c>
      <c r="L9" s="8">
        <f>K9*10</f>
        <v>23170</v>
      </c>
      <c r="M9" s="7">
        <v>0</v>
      </c>
      <c r="N9" s="8">
        <f>M9*10</f>
        <v>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556</v>
      </c>
      <c r="D10" s="8">
        <f>C10*5</f>
        <v>2780</v>
      </c>
      <c r="E10" s="7">
        <v>0</v>
      </c>
      <c r="F10" s="8">
        <f>E10*5</f>
        <v>0</v>
      </c>
      <c r="G10" s="7">
        <v>332</v>
      </c>
      <c r="H10" s="8">
        <f>G10*5</f>
        <v>1660</v>
      </c>
      <c r="I10" s="7">
        <v>123</v>
      </c>
      <c r="J10" s="8">
        <f>I10*5</f>
        <v>615</v>
      </c>
      <c r="K10" s="7">
        <v>1249</v>
      </c>
      <c r="L10" s="8">
        <f>K10*5</f>
        <v>6245</v>
      </c>
      <c r="M10" s="7">
        <v>497</v>
      </c>
      <c r="N10" s="8">
        <f>M10*5</f>
        <v>2485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0</v>
      </c>
      <c r="L11" s="8">
        <f>K11*30</f>
        <v>0</v>
      </c>
      <c r="M11" s="7">
        <v>33</v>
      </c>
      <c r="N11" s="8">
        <f>M11*30</f>
        <v>990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0</v>
      </c>
      <c r="F14" s="8">
        <f t="shared" ref="F14:F15" si="13">E14*30</f>
        <v>0</v>
      </c>
      <c r="G14" s="7">
        <v>0</v>
      </c>
      <c r="H14" s="8">
        <f t="shared" ref="H14:H15" si="14">G14*30</f>
        <v>0</v>
      </c>
      <c r="I14" s="7">
        <v>0</v>
      </c>
      <c r="J14" s="8">
        <f t="shared" ref="J14:J15" si="15">I14*30</f>
        <v>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3</v>
      </c>
      <c r="L15" s="8">
        <f t="shared" si="16"/>
        <v>90</v>
      </c>
      <c r="M15" s="7">
        <v>0</v>
      </c>
      <c r="N15" s="8">
        <f t="shared" si="17"/>
        <v>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12</v>
      </c>
      <c r="D16" s="8">
        <f t="shared" ref="D16:D17" si="24">C16*150</f>
        <v>1800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3</v>
      </c>
      <c r="N16" s="8">
        <f t="shared" ref="N16:N17" si="29">M16*150</f>
        <v>450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10">
        <v>91.92</v>
      </c>
      <c r="D18" s="11">
        <f t="shared" ref="D18:D20" si="36">C18*0</f>
        <v>0</v>
      </c>
      <c r="E18" s="10">
        <v>0</v>
      </c>
      <c r="F18" s="11">
        <f t="shared" ref="F18:F20" si="37">E18*0</f>
        <v>0</v>
      </c>
      <c r="G18" s="10">
        <v>12.15</v>
      </c>
      <c r="H18" s="11">
        <f t="shared" ref="H18:H20" si="38">G18*0</f>
        <v>0</v>
      </c>
      <c r="I18" s="10">
        <v>41.86</v>
      </c>
      <c r="J18" s="11">
        <f t="shared" ref="J18:J20" si="39">I18*0</f>
        <v>0</v>
      </c>
      <c r="K18" s="10">
        <v>339.78</v>
      </c>
      <c r="L18" s="11">
        <f t="shared" ref="L18:L20" si="40">K18*0</f>
        <v>0</v>
      </c>
      <c r="M18" s="10">
        <v>44.91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/>
      <c r="H19" s="11">
        <f t="shared" si="38"/>
        <v>0</v>
      </c>
      <c r="I19" s="10">
        <v>7.5</v>
      </c>
      <c r="J19" s="11">
        <f t="shared" si="39"/>
        <v>0</v>
      </c>
      <c r="K19" s="10">
        <v>44.92</v>
      </c>
      <c r="L19" s="11">
        <f t="shared" si="40"/>
        <v>0</v>
      </c>
      <c r="M19" s="10">
        <v>8.77</v>
      </c>
      <c r="N19" s="11">
        <f t="shared" si="41"/>
        <v>0</v>
      </c>
      <c r="O19" s="10">
        <v>0</v>
      </c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/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50" t="s">
        <v>27</v>
      </c>
      <c r="B21" s="114"/>
      <c r="C21" s="33"/>
      <c r="D21" s="34">
        <f>SUM(D7:D17)</f>
        <v>12665</v>
      </c>
      <c r="E21" s="34"/>
      <c r="F21" s="34">
        <f>SUM(F7:F17)</f>
        <v>0</v>
      </c>
      <c r="G21" s="34"/>
      <c r="H21" s="34">
        <f>SUM(H7:H17)</f>
        <v>1660</v>
      </c>
      <c r="I21" s="34"/>
      <c r="J21" s="34">
        <f>SUM(J7:J17)</f>
        <v>3605</v>
      </c>
      <c r="K21" s="34"/>
      <c r="L21" s="34">
        <f>SUM(L7:L17)</f>
        <v>29505</v>
      </c>
      <c r="M21" s="34"/>
      <c r="N21" s="34">
        <f>SUM(N7:N17)</f>
        <v>3925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67" t="s">
        <v>28</v>
      </c>
      <c r="B22" s="36"/>
      <c r="C22" s="37"/>
      <c r="D22" s="38">
        <f t="shared" ref="D22:D24" si="48">C18</f>
        <v>91.92</v>
      </c>
      <c r="E22" s="39"/>
      <c r="F22" s="38">
        <f t="shared" ref="F22:F24" si="49">E18</f>
        <v>0</v>
      </c>
      <c r="G22" s="39"/>
      <c r="H22" s="38">
        <f t="shared" ref="H22:H24" si="50">G18</f>
        <v>12.15</v>
      </c>
      <c r="I22" s="39"/>
      <c r="J22" s="38">
        <f t="shared" ref="J22:J24" si="51">I18</f>
        <v>41.86</v>
      </c>
      <c r="K22" s="39"/>
      <c r="L22" s="38">
        <f t="shared" ref="L22:L24" si="52">K18</f>
        <v>339.78</v>
      </c>
      <c r="M22" s="39"/>
      <c r="N22" s="38">
        <f t="shared" ref="N22:N24" si="53">M18</f>
        <v>44.91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67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0</v>
      </c>
      <c r="I23" s="39"/>
      <c r="J23" s="40">
        <f t="shared" si="51"/>
        <v>7.5</v>
      </c>
      <c r="K23" s="39"/>
      <c r="L23" s="40">
        <f t="shared" si="52"/>
        <v>44.92</v>
      </c>
      <c r="M23" s="39"/>
      <c r="N23" s="40">
        <f t="shared" si="53"/>
        <v>8.77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67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12573.08</v>
      </c>
      <c r="E25" s="39"/>
      <c r="F25" s="42">
        <f>SUM(F21-F22-F23-F24)</f>
        <v>0</v>
      </c>
      <c r="G25" s="39"/>
      <c r="H25" s="42">
        <f>SUM(H21-H22-H23-H24)</f>
        <v>1647.85</v>
      </c>
      <c r="I25" s="39"/>
      <c r="J25" s="42">
        <f>SUM(J21-J22-J23-J24)</f>
        <v>3555.64</v>
      </c>
      <c r="K25" s="39"/>
      <c r="L25" s="42">
        <f>SUM(L21-L22-L23-L24)</f>
        <v>29120.300000000003</v>
      </c>
      <c r="M25" s="39"/>
      <c r="N25" s="42">
        <f>SUM(N21-N22-N23-N24)</f>
        <v>3871.32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1385</v>
      </c>
      <c r="D26" s="114"/>
      <c r="E26" s="149">
        <f>SUM(E7:E17)</f>
        <v>0</v>
      </c>
      <c r="F26" s="114"/>
      <c r="G26" s="149">
        <f>SUM(G7:G17)</f>
        <v>332</v>
      </c>
      <c r="H26" s="114"/>
      <c r="I26" s="149">
        <f>SUM(I7:I17)</f>
        <v>422</v>
      </c>
      <c r="J26" s="114"/>
      <c r="K26" s="149">
        <f>SUM(K7:K17)</f>
        <v>3569</v>
      </c>
      <c r="L26" s="114"/>
      <c r="M26" s="149">
        <f>SUM(M7:M17)</f>
        <v>533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1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294</v>
      </c>
      <c r="D29" s="110"/>
      <c r="E29" s="109">
        <v>0</v>
      </c>
      <c r="F29" s="110"/>
      <c r="G29" s="109">
        <v>63</v>
      </c>
      <c r="H29" s="110"/>
      <c r="I29" s="109">
        <v>86</v>
      </c>
      <c r="J29" s="110"/>
      <c r="K29" s="109">
        <v>761</v>
      </c>
      <c r="L29" s="110"/>
      <c r="M29" s="109">
        <v>7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16</v>
      </c>
      <c r="D30" s="110"/>
      <c r="E30" s="109">
        <v>0</v>
      </c>
      <c r="F30" s="110"/>
      <c r="G30" s="109">
        <v>4</v>
      </c>
      <c r="H30" s="110"/>
      <c r="I30" s="109">
        <v>6</v>
      </c>
      <c r="J30" s="110"/>
      <c r="K30" s="109">
        <v>12</v>
      </c>
      <c r="L30" s="110"/>
      <c r="M30" s="109">
        <v>0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20</v>
      </c>
      <c r="D31" s="110"/>
      <c r="E31" s="109">
        <v>0</v>
      </c>
      <c r="F31" s="110"/>
      <c r="G31" s="109">
        <v>5</v>
      </c>
      <c r="H31" s="110"/>
      <c r="I31" s="109">
        <v>6</v>
      </c>
      <c r="J31" s="110"/>
      <c r="K31" s="109">
        <v>32</v>
      </c>
      <c r="L31" s="110"/>
      <c r="M31" s="109">
        <v>0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5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336</v>
      </c>
      <c r="D36" s="145"/>
      <c r="E36" s="153">
        <f>SUM(E28:F35)</f>
        <v>0</v>
      </c>
      <c r="F36" s="145"/>
      <c r="G36" s="153">
        <f>SUM(G28:H35)</f>
        <v>72</v>
      </c>
      <c r="H36" s="145"/>
      <c r="I36" s="153">
        <f>SUM(I28:J35)</f>
        <v>98</v>
      </c>
      <c r="J36" s="145"/>
      <c r="K36" s="153">
        <f>SUM(K28:L35)</f>
        <v>805</v>
      </c>
      <c r="L36" s="145"/>
      <c r="M36" s="153">
        <f>SUM(M28:N35)</f>
        <v>7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1721</v>
      </c>
      <c r="D37" s="142"/>
      <c r="E37" s="151">
        <f>E26+E36</f>
        <v>0</v>
      </c>
      <c r="F37" s="142"/>
      <c r="G37" s="151">
        <f>G26+G36</f>
        <v>404</v>
      </c>
      <c r="H37" s="142"/>
      <c r="I37" s="151">
        <f>I26+I36</f>
        <v>520</v>
      </c>
      <c r="J37" s="142"/>
      <c r="K37" s="151">
        <f>K26+K36</f>
        <v>4374</v>
      </c>
      <c r="L37" s="142"/>
      <c r="M37" s="151">
        <f>M26+M36</f>
        <v>540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50768.19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28" workbookViewId="0">
      <pane xSplit="2" topLeftCell="C1" activePane="topRight" state="frozen"/>
      <selection pane="topRight" activeCell="M38" sqref="M38:N38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2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2.570312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0</v>
      </c>
      <c r="D7" s="8">
        <f t="shared" ref="D7:D8" si="0">C7*5</f>
        <v>0</v>
      </c>
      <c r="E7" s="7">
        <v>0</v>
      </c>
      <c r="F7" s="8">
        <f t="shared" ref="F7:F8" si="1">E7*5</f>
        <v>0</v>
      </c>
      <c r="G7" s="7">
        <v>3</v>
      </c>
      <c r="H7" s="8">
        <f t="shared" ref="H7:H8" si="2">G7*5</f>
        <v>15</v>
      </c>
      <c r="I7" s="7">
        <v>0</v>
      </c>
      <c r="J7" s="8">
        <f t="shared" ref="J7:J8" si="3">I7*5</f>
        <v>0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v>0</v>
      </c>
      <c r="W7" s="7">
        <v>0</v>
      </c>
      <c r="X7" s="8">
        <f t="shared" ref="X7:X8" si="9">W7*5</f>
        <v>0</v>
      </c>
      <c r="Y7" s="7">
        <v>0</v>
      </c>
      <c r="Z7" s="8">
        <f t="shared" ref="Z7:Z8" si="10">Y7*5</f>
        <v>0</v>
      </c>
    </row>
    <row r="8" spans="1:26" ht="14.25" customHeight="1">
      <c r="A8" s="111" t="s">
        <v>16</v>
      </c>
      <c r="B8" s="112"/>
      <c r="C8" s="7">
        <v>0</v>
      </c>
      <c r="D8" s="8">
        <f t="shared" si="0"/>
        <v>0</v>
      </c>
      <c r="E8" s="7">
        <v>0</v>
      </c>
      <c r="F8" s="8">
        <f t="shared" si="1"/>
        <v>0</v>
      </c>
      <c r="G8" s="7">
        <v>33</v>
      </c>
      <c r="H8" s="8">
        <f t="shared" si="2"/>
        <v>165</v>
      </c>
      <c r="I8" s="7">
        <v>0</v>
      </c>
      <c r="J8" s="8">
        <f t="shared" si="3"/>
        <v>0</v>
      </c>
      <c r="K8" s="7">
        <v>1</v>
      </c>
      <c r="L8" s="8">
        <f t="shared" si="4"/>
        <v>5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>U8*5</f>
        <v>0</v>
      </c>
      <c r="W8" s="7">
        <v>0</v>
      </c>
      <c r="X8" s="8">
        <f t="shared" si="9"/>
        <v>0</v>
      </c>
      <c r="Y8" s="7">
        <v>0</v>
      </c>
      <c r="Z8" s="8">
        <f t="shared" si="10"/>
        <v>0</v>
      </c>
    </row>
    <row r="9" spans="1:26" ht="14.25" customHeight="1">
      <c r="A9" s="111" t="s">
        <v>17</v>
      </c>
      <c r="B9" s="112"/>
      <c r="C9" s="7">
        <v>0</v>
      </c>
      <c r="D9" s="8">
        <f>C9*10</f>
        <v>0</v>
      </c>
      <c r="E9" s="7">
        <v>380</v>
      </c>
      <c r="F9" s="8">
        <f>E9*10</f>
        <v>3800</v>
      </c>
      <c r="G9" s="7">
        <v>825</v>
      </c>
      <c r="H9" s="8">
        <f>G9*10</f>
        <v>8250</v>
      </c>
      <c r="I9" s="7">
        <v>0</v>
      </c>
      <c r="J9" s="8">
        <f>I9*10</f>
        <v>0</v>
      </c>
      <c r="K9" s="7">
        <v>0</v>
      </c>
      <c r="L9" s="8">
        <f>K9*10</f>
        <v>0</v>
      </c>
      <c r="M9" s="7">
        <v>2632</v>
      </c>
      <c r="N9" s="8">
        <f>M9*10</f>
        <v>26320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1456</v>
      </c>
      <c r="D10" s="8">
        <f>C10*5</f>
        <v>7280</v>
      </c>
      <c r="E10" s="7">
        <v>197</v>
      </c>
      <c r="F10" s="8">
        <f>E10*5</f>
        <v>985</v>
      </c>
      <c r="G10" s="7">
        <v>360</v>
      </c>
      <c r="H10" s="8">
        <f>G10*5</f>
        <v>1800</v>
      </c>
      <c r="I10" s="7">
        <v>191</v>
      </c>
      <c r="J10" s="8">
        <f>I10*5</f>
        <v>955</v>
      </c>
      <c r="K10" s="7">
        <v>617</v>
      </c>
      <c r="L10" s="8">
        <f>K10*5</f>
        <v>3085</v>
      </c>
      <c r="M10" s="7">
        <v>1284</v>
      </c>
      <c r="N10" s="8">
        <f>M10*5</f>
        <v>6420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0</v>
      </c>
      <c r="L11" s="8">
        <f>K11*30</f>
        <v>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32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6" si="11">C14*30</f>
        <v>0</v>
      </c>
      <c r="E14" s="7">
        <v>0</v>
      </c>
      <c r="F14" s="8">
        <f t="shared" ref="F14:F16" si="12">E14*30</f>
        <v>0</v>
      </c>
      <c r="G14" s="7">
        <v>7</v>
      </c>
      <c r="H14" s="8">
        <f t="shared" ref="H14:H16" si="13">G14*30</f>
        <v>210</v>
      </c>
      <c r="I14" s="7">
        <v>0</v>
      </c>
      <c r="J14" s="8">
        <f t="shared" ref="J14:J16" si="14">I14*30</f>
        <v>0</v>
      </c>
      <c r="K14" s="7">
        <v>0</v>
      </c>
      <c r="L14" s="8">
        <f t="shared" ref="L14:L16" si="15">K14*30</f>
        <v>0</v>
      </c>
      <c r="M14" s="7">
        <v>0</v>
      </c>
      <c r="N14" s="8">
        <f t="shared" ref="N14:N16" si="16">M14*30</f>
        <v>0</v>
      </c>
      <c r="O14" s="7">
        <v>0</v>
      </c>
      <c r="P14" s="8">
        <f t="shared" ref="P14:P15" si="17">O14*30</f>
        <v>0</v>
      </c>
      <c r="Q14" s="7">
        <v>0</v>
      </c>
      <c r="R14" s="8">
        <f t="shared" ref="R14:R16" si="18">Q14*30</f>
        <v>0</v>
      </c>
      <c r="S14" s="7">
        <v>0</v>
      </c>
      <c r="T14" s="8">
        <f t="shared" ref="T14:T16" si="19">S14*30</f>
        <v>0</v>
      </c>
      <c r="U14" s="7">
        <v>0</v>
      </c>
      <c r="V14" s="8">
        <v>0</v>
      </c>
      <c r="W14" s="7">
        <v>0</v>
      </c>
      <c r="X14" s="8">
        <f t="shared" ref="X14:X16" si="20">W14*30</f>
        <v>0</v>
      </c>
      <c r="Y14" s="7">
        <v>0</v>
      </c>
      <c r="Z14" s="8">
        <f t="shared" ref="Z14:Z16" si="21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1"/>
        <v>0</v>
      </c>
      <c r="E15" s="7">
        <v>0</v>
      </c>
      <c r="F15" s="8">
        <f t="shared" si="12"/>
        <v>0</v>
      </c>
      <c r="G15" s="7">
        <v>0</v>
      </c>
      <c r="H15" s="8">
        <f t="shared" si="13"/>
        <v>0</v>
      </c>
      <c r="I15" s="7">
        <v>0</v>
      </c>
      <c r="J15" s="8">
        <f t="shared" si="14"/>
        <v>0</v>
      </c>
      <c r="K15" s="7">
        <v>0</v>
      </c>
      <c r="L15" s="8">
        <f t="shared" si="15"/>
        <v>0</v>
      </c>
      <c r="M15" s="7">
        <v>0</v>
      </c>
      <c r="N15" s="8">
        <f t="shared" si="16"/>
        <v>0</v>
      </c>
      <c r="O15" s="7">
        <v>0</v>
      </c>
      <c r="P15" s="8">
        <f t="shared" si="17"/>
        <v>0</v>
      </c>
      <c r="Q15" s="7">
        <v>0</v>
      </c>
      <c r="R15" s="8">
        <f t="shared" si="18"/>
        <v>0</v>
      </c>
      <c r="S15" s="7">
        <v>0</v>
      </c>
      <c r="T15" s="8">
        <f t="shared" si="19"/>
        <v>0</v>
      </c>
      <c r="U15" s="7">
        <v>0</v>
      </c>
      <c r="V15" s="8">
        <v>0</v>
      </c>
      <c r="W15" s="7">
        <v>0</v>
      </c>
      <c r="X15" s="8">
        <f t="shared" si="20"/>
        <v>0</v>
      </c>
      <c r="Y15" s="7">
        <v>0</v>
      </c>
      <c r="Z15" s="8">
        <f t="shared" si="21"/>
        <v>0</v>
      </c>
    </row>
    <row r="16" spans="1:26" ht="14.25" customHeight="1">
      <c r="A16" s="126" t="s">
        <v>24</v>
      </c>
      <c r="B16" s="112"/>
      <c r="C16" s="7">
        <v>0</v>
      </c>
      <c r="D16" s="8">
        <f t="shared" si="11"/>
        <v>0</v>
      </c>
      <c r="E16" s="7">
        <v>0</v>
      </c>
      <c r="F16" s="8">
        <f t="shared" si="12"/>
        <v>0</v>
      </c>
      <c r="G16" s="7">
        <v>0</v>
      </c>
      <c r="H16" s="8">
        <f t="shared" si="13"/>
        <v>0</v>
      </c>
      <c r="I16" s="7">
        <v>0</v>
      </c>
      <c r="J16" s="8">
        <f t="shared" si="14"/>
        <v>0</v>
      </c>
      <c r="K16" s="7">
        <v>0</v>
      </c>
      <c r="L16" s="8">
        <f t="shared" si="15"/>
        <v>0</v>
      </c>
      <c r="M16" s="7">
        <v>0</v>
      </c>
      <c r="N16" s="8">
        <f t="shared" si="16"/>
        <v>0</v>
      </c>
      <c r="O16" s="7">
        <v>0</v>
      </c>
      <c r="P16" s="8">
        <f>O16*150</f>
        <v>0</v>
      </c>
      <c r="Q16" s="7">
        <v>0</v>
      </c>
      <c r="R16" s="8">
        <f t="shared" si="18"/>
        <v>0</v>
      </c>
      <c r="S16" s="7">
        <v>0</v>
      </c>
      <c r="T16" s="8">
        <f t="shared" si="19"/>
        <v>0</v>
      </c>
      <c r="U16" s="7">
        <v>0</v>
      </c>
      <c r="V16" s="8">
        <v>0</v>
      </c>
      <c r="W16" s="7">
        <v>0</v>
      </c>
      <c r="X16" s="8">
        <f t="shared" si="20"/>
        <v>0</v>
      </c>
      <c r="Y16" s="7">
        <v>0</v>
      </c>
      <c r="Z16" s="8">
        <f t="shared" si="21"/>
        <v>0</v>
      </c>
    </row>
    <row r="17" spans="1:26" ht="14.25" customHeight="1">
      <c r="A17" s="126" t="s">
        <v>25</v>
      </c>
      <c r="B17" s="112"/>
      <c r="C17" s="7">
        <v>0</v>
      </c>
      <c r="D17" s="8">
        <f>C17*150</f>
        <v>0</v>
      </c>
      <c r="E17" s="7">
        <v>0</v>
      </c>
      <c r="F17" s="8">
        <f>E17*150</f>
        <v>0</v>
      </c>
      <c r="G17" s="7">
        <v>0</v>
      </c>
      <c r="H17" s="8">
        <f>G17*150</f>
        <v>0</v>
      </c>
      <c r="I17" s="7">
        <v>0</v>
      </c>
      <c r="J17" s="8">
        <f>I17*150</f>
        <v>0</v>
      </c>
      <c r="K17" s="7">
        <v>0</v>
      </c>
      <c r="L17" s="8">
        <f>K17*150</f>
        <v>0</v>
      </c>
      <c r="M17" s="7">
        <v>0</v>
      </c>
      <c r="N17" s="8">
        <f>M17*150</f>
        <v>0</v>
      </c>
      <c r="O17" s="7">
        <v>0</v>
      </c>
      <c r="P17" s="8">
        <f>O17*150</f>
        <v>0</v>
      </c>
      <c r="Q17" s="7">
        <v>0</v>
      </c>
      <c r="R17" s="8">
        <f>Q17*150</f>
        <v>0</v>
      </c>
      <c r="S17" s="7">
        <v>0</v>
      </c>
      <c r="T17" s="8">
        <f>S17*150</f>
        <v>0</v>
      </c>
      <c r="U17" s="7">
        <v>0</v>
      </c>
      <c r="V17" s="8">
        <f>U17*150</f>
        <v>0</v>
      </c>
      <c r="W17" s="7">
        <v>0</v>
      </c>
      <c r="X17" s="8">
        <f>W17*150</f>
        <v>0</v>
      </c>
      <c r="Y17" s="7">
        <v>0</v>
      </c>
      <c r="Z17" s="8">
        <f>Y17*150</f>
        <v>0</v>
      </c>
    </row>
    <row r="18" spans="1:26" ht="14.25" customHeight="1">
      <c r="A18" s="123" t="s">
        <v>26</v>
      </c>
      <c r="B18" s="112"/>
      <c r="C18" s="10">
        <v>50.31</v>
      </c>
      <c r="D18" s="11">
        <f t="shared" ref="D18:D20" si="22">C18*0</f>
        <v>0</v>
      </c>
      <c r="E18" s="10">
        <v>40.76</v>
      </c>
      <c r="F18" s="11">
        <f t="shared" ref="F18:F20" si="23">E18*0</f>
        <v>0</v>
      </c>
      <c r="G18" s="10">
        <v>102.65</v>
      </c>
      <c r="H18" s="11">
        <f t="shared" ref="H18:H20" si="24">G18*0</f>
        <v>0</v>
      </c>
      <c r="I18" s="10">
        <v>9.16</v>
      </c>
      <c r="J18" s="11">
        <f t="shared" ref="J18:J20" si="25">I18*0</f>
        <v>0</v>
      </c>
      <c r="K18" s="10">
        <v>20.83</v>
      </c>
      <c r="L18" s="11">
        <f t="shared" ref="L18:L20" si="26">K18*0</f>
        <v>0</v>
      </c>
      <c r="M18" s="10">
        <v>505.41</v>
      </c>
      <c r="N18" s="11">
        <f t="shared" ref="N18:N20" si="27">M18*0</f>
        <v>0</v>
      </c>
      <c r="O18" s="10">
        <v>0</v>
      </c>
      <c r="P18" s="11">
        <f t="shared" ref="P18:P20" si="28">O18*0</f>
        <v>0</v>
      </c>
      <c r="Q18" s="10">
        <v>0</v>
      </c>
      <c r="R18" s="11">
        <f t="shared" ref="R18:R20" si="29">Q18*0</f>
        <v>0</v>
      </c>
      <c r="S18" s="10">
        <v>0</v>
      </c>
      <c r="T18" s="11">
        <f t="shared" ref="T18:T20" si="30">S18*0</f>
        <v>0</v>
      </c>
      <c r="U18" s="10">
        <v>0</v>
      </c>
      <c r="V18" s="11">
        <f t="shared" ref="V18:V20" si="31">U18*0</f>
        <v>0</v>
      </c>
      <c r="W18" s="10">
        <v>0</v>
      </c>
      <c r="X18" s="11">
        <f t="shared" ref="X18:X20" si="32">W18*0</f>
        <v>0</v>
      </c>
      <c r="Y18" s="10">
        <v>0</v>
      </c>
      <c r="Z18" s="11">
        <f t="shared" ref="Z18:Z20" si="33">Y18*0</f>
        <v>0</v>
      </c>
    </row>
    <row r="19" spans="1:26" ht="14.25" customHeight="1">
      <c r="A19" s="123" t="s">
        <v>26</v>
      </c>
      <c r="B19" s="112"/>
      <c r="C19" s="10"/>
      <c r="D19" s="11">
        <f t="shared" si="22"/>
        <v>0</v>
      </c>
      <c r="E19" s="10"/>
      <c r="F19" s="11">
        <f t="shared" si="23"/>
        <v>0</v>
      </c>
      <c r="G19" s="10"/>
      <c r="H19" s="11">
        <f t="shared" si="24"/>
        <v>0</v>
      </c>
      <c r="I19" s="10">
        <v>2</v>
      </c>
      <c r="J19" s="11">
        <f t="shared" si="25"/>
        <v>0</v>
      </c>
      <c r="K19" s="10">
        <v>14.45</v>
      </c>
      <c r="L19" s="11">
        <f t="shared" si="26"/>
        <v>0</v>
      </c>
      <c r="M19" s="10">
        <v>6.5</v>
      </c>
      <c r="N19" s="11">
        <f t="shared" si="27"/>
        <v>0</v>
      </c>
      <c r="O19" s="10">
        <v>0</v>
      </c>
      <c r="P19" s="11">
        <f t="shared" si="28"/>
        <v>0</v>
      </c>
      <c r="Q19" s="10"/>
      <c r="R19" s="11">
        <f t="shared" si="29"/>
        <v>0</v>
      </c>
      <c r="S19" s="10"/>
      <c r="T19" s="11">
        <f t="shared" si="30"/>
        <v>0</v>
      </c>
      <c r="U19" s="10"/>
      <c r="V19" s="11">
        <f t="shared" si="31"/>
        <v>0</v>
      </c>
      <c r="W19" s="10"/>
      <c r="X19" s="11">
        <f t="shared" si="32"/>
        <v>0</v>
      </c>
      <c r="Y19" s="10"/>
      <c r="Z19" s="11">
        <f t="shared" si="33"/>
        <v>0</v>
      </c>
    </row>
    <row r="20" spans="1:26" ht="14.25" customHeight="1">
      <c r="A20" s="123" t="s">
        <v>26</v>
      </c>
      <c r="B20" s="112"/>
      <c r="C20" s="10"/>
      <c r="D20" s="11">
        <f t="shared" si="22"/>
        <v>0</v>
      </c>
      <c r="E20" s="10"/>
      <c r="F20" s="11">
        <f t="shared" si="23"/>
        <v>0</v>
      </c>
      <c r="G20" s="10"/>
      <c r="H20" s="11">
        <f t="shared" si="24"/>
        <v>0</v>
      </c>
      <c r="I20" s="10"/>
      <c r="J20" s="11">
        <f t="shared" si="25"/>
        <v>0</v>
      </c>
      <c r="K20" s="10"/>
      <c r="L20" s="11">
        <f t="shared" si="26"/>
        <v>0</v>
      </c>
      <c r="M20" s="10">
        <v>0</v>
      </c>
      <c r="N20" s="11">
        <f t="shared" si="27"/>
        <v>0</v>
      </c>
      <c r="O20" s="10"/>
      <c r="P20" s="11">
        <f t="shared" si="28"/>
        <v>0</v>
      </c>
      <c r="Q20" s="10"/>
      <c r="R20" s="11">
        <f t="shared" si="29"/>
        <v>0</v>
      </c>
      <c r="S20" s="10"/>
      <c r="T20" s="11">
        <f t="shared" si="30"/>
        <v>0</v>
      </c>
      <c r="U20" s="10"/>
      <c r="V20" s="11">
        <f t="shared" si="31"/>
        <v>0</v>
      </c>
      <c r="W20" s="10"/>
      <c r="X20" s="11">
        <f t="shared" si="32"/>
        <v>0</v>
      </c>
      <c r="Y20" s="10"/>
      <c r="Z20" s="11">
        <f t="shared" si="33"/>
        <v>0</v>
      </c>
    </row>
    <row r="21" spans="1:26" ht="18" customHeight="1">
      <c r="A21" s="150" t="s">
        <v>27</v>
      </c>
      <c r="B21" s="114"/>
      <c r="C21" s="33"/>
      <c r="D21" s="34">
        <f>SUM(D7:D17)</f>
        <v>7280</v>
      </c>
      <c r="E21" s="34"/>
      <c r="F21" s="34">
        <f>SUM(F7:F17)</f>
        <v>4785</v>
      </c>
      <c r="G21" s="34"/>
      <c r="H21" s="34">
        <f>SUM(H7:H17)</f>
        <v>10440</v>
      </c>
      <c r="I21" s="34"/>
      <c r="J21" s="34">
        <f>SUM(J7:J17)</f>
        <v>955</v>
      </c>
      <c r="K21" s="34"/>
      <c r="L21" s="34">
        <f>SUM(L7:L17)</f>
        <v>3090</v>
      </c>
      <c r="M21" s="34"/>
      <c r="N21" s="34">
        <f>SUM(N7:N17)</f>
        <v>32740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35" t="s">
        <v>28</v>
      </c>
      <c r="B22" s="36"/>
      <c r="C22" s="37"/>
      <c r="D22" s="38">
        <f t="shared" ref="D22:D24" si="34">C18</f>
        <v>50.31</v>
      </c>
      <c r="E22" s="39"/>
      <c r="F22" s="38">
        <f t="shared" ref="F22:F24" si="35">E18</f>
        <v>40.76</v>
      </c>
      <c r="G22" s="39"/>
      <c r="H22" s="38">
        <f t="shared" ref="H22:H24" si="36">G18</f>
        <v>102.65</v>
      </c>
      <c r="I22" s="39"/>
      <c r="J22" s="38">
        <f t="shared" ref="J22:J24" si="37">I18</f>
        <v>9.16</v>
      </c>
      <c r="K22" s="39"/>
      <c r="L22" s="38">
        <f t="shared" ref="L22:L24" si="38">K18</f>
        <v>20.83</v>
      </c>
      <c r="M22" s="39"/>
      <c r="N22" s="38">
        <f t="shared" ref="N22:N24" si="39">M18</f>
        <v>505.41</v>
      </c>
      <c r="O22" s="39"/>
      <c r="P22" s="38">
        <f t="shared" ref="P22:P24" si="40">O18</f>
        <v>0</v>
      </c>
      <c r="Q22" s="39"/>
      <c r="R22" s="38">
        <f t="shared" ref="R22:R24" si="41">Q18</f>
        <v>0</v>
      </c>
      <c r="S22" s="39"/>
      <c r="T22" s="38">
        <f t="shared" ref="T22:T24" si="42">S18</f>
        <v>0</v>
      </c>
      <c r="U22" s="39"/>
      <c r="V22" s="38">
        <f t="shared" ref="V22:V24" si="43">U18</f>
        <v>0</v>
      </c>
      <c r="W22" s="39"/>
      <c r="X22" s="38">
        <f t="shared" ref="X22:X24" si="44">W18</f>
        <v>0</v>
      </c>
      <c r="Y22" s="39"/>
      <c r="Z22" s="38">
        <f t="shared" ref="Z22:Z24" si="45">Y18</f>
        <v>0</v>
      </c>
    </row>
    <row r="23" spans="1:26" ht="18" customHeight="1">
      <c r="A23" s="35" t="s">
        <v>28</v>
      </c>
      <c r="B23" s="36"/>
      <c r="C23" s="37"/>
      <c r="D23" s="40">
        <f t="shared" si="34"/>
        <v>0</v>
      </c>
      <c r="E23" s="39"/>
      <c r="F23" s="40">
        <f t="shared" si="35"/>
        <v>0</v>
      </c>
      <c r="G23" s="39"/>
      <c r="H23" s="40">
        <f t="shared" si="36"/>
        <v>0</v>
      </c>
      <c r="I23" s="39"/>
      <c r="J23" s="40">
        <f t="shared" si="37"/>
        <v>2</v>
      </c>
      <c r="K23" s="39"/>
      <c r="L23" s="40">
        <f t="shared" si="38"/>
        <v>14.45</v>
      </c>
      <c r="M23" s="39"/>
      <c r="N23" s="40">
        <f t="shared" si="39"/>
        <v>6.5</v>
      </c>
      <c r="O23" s="39"/>
      <c r="P23" s="40">
        <f t="shared" si="40"/>
        <v>0</v>
      </c>
      <c r="Q23" s="39"/>
      <c r="R23" s="40">
        <f t="shared" si="41"/>
        <v>0</v>
      </c>
      <c r="S23" s="39"/>
      <c r="T23" s="40">
        <f t="shared" si="42"/>
        <v>0</v>
      </c>
      <c r="U23" s="39"/>
      <c r="V23" s="40">
        <f t="shared" si="43"/>
        <v>0</v>
      </c>
      <c r="W23" s="39"/>
      <c r="X23" s="40">
        <f t="shared" si="44"/>
        <v>0</v>
      </c>
      <c r="Y23" s="39"/>
      <c r="Z23" s="40">
        <f t="shared" si="45"/>
        <v>0</v>
      </c>
    </row>
    <row r="24" spans="1:26" ht="18" customHeight="1">
      <c r="A24" s="35" t="s">
        <v>28</v>
      </c>
      <c r="B24" s="36"/>
      <c r="C24" s="37"/>
      <c r="D24" s="40">
        <f t="shared" si="34"/>
        <v>0</v>
      </c>
      <c r="E24" s="39"/>
      <c r="F24" s="40">
        <f t="shared" si="35"/>
        <v>0</v>
      </c>
      <c r="G24" s="39"/>
      <c r="H24" s="40">
        <f t="shared" si="36"/>
        <v>0</v>
      </c>
      <c r="I24" s="39"/>
      <c r="J24" s="40">
        <f t="shared" si="37"/>
        <v>0</v>
      </c>
      <c r="K24" s="39"/>
      <c r="L24" s="40">
        <f t="shared" si="38"/>
        <v>0</v>
      </c>
      <c r="M24" s="39"/>
      <c r="N24" s="40">
        <f t="shared" si="39"/>
        <v>0</v>
      </c>
      <c r="O24" s="39"/>
      <c r="P24" s="40">
        <f t="shared" si="40"/>
        <v>0</v>
      </c>
      <c r="Q24" s="39"/>
      <c r="R24" s="40">
        <f t="shared" si="41"/>
        <v>0</v>
      </c>
      <c r="S24" s="39"/>
      <c r="T24" s="40">
        <f t="shared" si="42"/>
        <v>0</v>
      </c>
      <c r="U24" s="39"/>
      <c r="V24" s="40">
        <f t="shared" si="43"/>
        <v>0</v>
      </c>
      <c r="W24" s="39"/>
      <c r="X24" s="40">
        <f t="shared" si="44"/>
        <v>0</v>
      </c>
      <c r="Y24" s="39"/>
      <c r="Z24" s="40">
        <f t="shared" si="45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7229.69</v>
      </c>
      <c r="E25" s="39"/>
      <c r="F25" s="42">
        <f>SUM(F21-F22-F23-F24)</f>
        <v>4744.24</v>
      </c>
      <c r="G25" s="39"/>
      <c r="H25" s="42">
        <f>SUM(H21-H22-H23-H24)</f>
        <v>10337.35</v>
      </c>
      <c r="I25" s="39"/>
      <c r="J25" s="42">
        <f>SUM(J21-J22-J23-J24)</f>
        <v>943.84</v>
      </c>
      <c r="K25" s="39"/>
      <c r="L25" s="42">
        <f>SUM(L21-L22-L23-L24)</f>
        <v>3054.7200000000003</v>
      </c>
      <c r="M25" s="39"/>
      <c r="N25" s="42">
        <f>SUM(N21-N22-N23-N24)</f>
        <v>32228.09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1456</v>
      </c>
      <c r="D26" s="114"/>
      <c r="E26" s="149">
        <f>SUM(E7:E17)</f>
        <v>577</v>
      </c>
      <c r="F26" s="114"/>
      <c r="G26" s="149">
        <f>SUM(G7:G17)</f>
        <v>1228</v>
      </c>
      <c r="H26" s="114"/>
      <c r="I26" s="149">
        <f>SUM(I7:I17)</f>
        <v>191</v>
      </c>
      <c r="J26" s="114"/>
      <c r="K26" s="149">
        <f>SUM(K7:K17)</f>
        <v>618</v>
      </c>
      <c r="L26" s="114"/>
      <c r="M26" s="149">
        <f>SUM(M7:M17)</f>
        <v>3916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209</v>
      </c>
      <c r="D29" s="110"/>
      <c r="E29" s="109">
        <v>82</v>
      </c>
      <c r="F29" s="110"/>
      <c r="G29" s="109">
        <v>268</v>
      </c>
      <c r="H29" s="110"/>
      <c r="I29" s="109">
        <v>31</v>
      </c>
      <c r="J29" s="110"/>
      <c r="K29" s="109">
        <v>81</v>
      </c>
      <c r="L29" s="110"/>
      <c r="M29" s="109">
        <v>692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4</v>
      </c>
      <c r="D30" s="110"/>
      <c r="E30" s="109">
        <v>15</v>
      </c>
      <c r="F30" s="110"/>
      <c r="G30" s="109">
        <v>6</v>
      </c>
      <c r="H30" s="110"/>
      <c r="I30" s="109">
        <v>1</v>
      </c>
      <c r="J30" s="110"/>
      <c r="K30" s="109">
        <v>2</v>
      </c>
      <c r="L30" s="110"/>
      <c r="M30" s="109">
        <v>14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15</v>
      </c>
      <c r="D31" s="110"/>
      <c r="E31" s="109">
        <v>16</v>
      </c>
      <c r="F31" s="110"/>
      <c r="G31" s="109">
        <v>13</v>
      </c>
      <c r="H31" s="110"/>
      <c r="I31" s="109">
        <v>3</v>
      </c>
      <c r="J31" s="110"/>
      <c r="K31" s="109">
        <v>3</v>
      </c>
      <c r="L31" s="110"/>
      <c r="M31" s="109">
        <v>36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228</v>
      </c>
      <c r="D36" s="145"/>
      <c r="E36" s="153">
        <f>SUM(E28:F35)</f>
        <v>113</v>
      </c>
      <c r="F36" s="145"/>
      <c r="G36" s="153">
        <f>SUM(G28:H35)</f>
        <v>287</v>
      </c>
      <c r="H36" s="145"/>
      <c r="I36" s="153">
        <f>SUM(I28:J35)</f>
        <v>35</v>
      </c>
      <c r="J36" s="145"/>
      <c r="K36" s="153">
        <f>SUM(K28:L35)</f>
        <v>86</v>
      </c>
      <c r="L36" s="145"/>
      <c r="M36" s="153">
        <f>SUM(M28:N35)</f>
        <v>742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1684</v>
      </c>
      <c r="D37" s="142"/>
      <c r="E37" s="151">
        <f>E26+E36</f>
        <v>690</v>
      </c>
      <c r="F37" s="142"/>
      <c r="G37" s="151">
        <f>G26+G36</f>
        <v>1515</v>
      </c>
      <c r="H37" s="142"/>
      <c r="I37" s="151">
        <f>I26+I36</f>
        <v>226</v>
      </c>
      <c r="J37" s="142"/>
      <c r="K37" s="151">
        <f>K26+K36</f>
        <v>704</v>
      </c>
      <c r="L37" s="142"/>
      <c r="M37" s="151">
        <f>M26+M36</f>
        <v>4658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58537.93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19" workbookViewId="0">
      <pane xSplit="2" topLeftCell="C1" activePane="topRight" state="frozen"/>
      <selection pane="topRight" activeCell="O19" sqref="O19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3.2851562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12</v>
      </c>
      <c r="D7" s="8">
        <f t="shared" ref="D7:D8" si="0">C7*5</f>
        <v>60</v>
      </c>
      <c r="E7" s="7">
        <v>0</v>
      </c>
      <c r="F7" s="8">
        <f t="shared" ref="F7:F8" si="1">E7*5</f>
        <v>0</v>
      </c>
      <c r="G7" s="7">
        <v>0</v>
      </c>
      <c r="H7" s="8">
        <f t="shared" ref="H7:H8" si="2">G7*5</f>
        <v>0</v>
      </c>
      <c r="I7" s="7">
        <v>9</v>
      </c>
      <c r="J7" s="8">
        <f t="shared" ref="J7:J8" si="3">I7*5</f>
        <v>45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60</v>
      </c>
      <c r="D8" s="8">
        <f t="shared" si="0"/>
        <v>300</v>
      </c>
      <c r="E8" s="7">
        <v>0</v>
      </c>
      <c r="F8" s="8">
        <f t="shared" si="1"/>
        <v>0</v>
      </c>
      <c r="G8" s="7">
        <v>0</v>
      </c>
      <c r="H8" s="8">
        <f t="shared" si="2"/>
        <v>0</v>
      </c>
      <c r="I8" s="7">
        <v>42</v>
      </c>
      <c r="J8" s="8">
        <f t="shared" si="3"/>
        <v>210</v>
      </c>
      <c r="K8" s="7">
        <v>0</v>
      </c>
      <c r="L8" s="8">
        <f t="shared" si="4"/>
        <v>0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1829</v>
      </c>
      <c r="D9" s="8">
        <f>C9*10</f>
        <v>18290</v>
      </c>
      <c r="E9" s="7">
        <v>0</v>
      </c>
      <c r="F9" s="8">
        <f>E9*10</f>
        <v>0</v>
      </c>
      <c r="G9" s="7">
        <v>0</v>
      </c>
      <c r="H9" s="8">
        <f>G9*10</f>
        <v>0</v>
      </c>
      <c r="I9" s="7">
        <v>1408</v>
      </c>
      <c r="J9" s="8">
        <f>I9*10</f>
        <v>14080</v>
      </c>
      <c r="K9" s="7">
        <v>0</v>
      </c>
      <c r="L9" s="8">
        <f>K9*10</f>
        <v>0</v>
      </c>
      <c r="M9" s="7">
        <v>0</v>
      </c>
      <c r="N9" s="8">
        <f>M9*10</f>
        <v>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862</v>
      </c>
      <c r="D10" s="8">
        <f>C10*5</f>
        <v>4310</v>
      </c>
      <c r="E10" s="7">
        <v>99</v>
      </c>
      <c r="F10" s="8">
        <f>E10*5</f>
        <v>495</v>
      </c>
      <c r="G10" s="7">
        <v>402</v>
      </c>
      <c r="H10" s="8">
        <f>G10*5</f>
        <v>2010</v>
      </c>
      <c r="I10" s="7">
        <v>729</v>
      </c>
      <c r="J10" s="8">
        <f>I10*5</f>
        <v>3645</v>
      </c>
      <c r="K10" s="7">
        <v>0</v>
      </c>
      <c r="L10" s="8">
        <f>K10*5</f>
        <v>0</v>
      </c>
      <c r="M10" s="7">
        <v>531</v>
      </c>
      <c r="N10" s="8">
        <f>M10*5</f>
        <v>2655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0</v>
      </c>
      <c r="L11" s="8">
        <f>K11*30</f>
        <v>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0</v>
      </c>
      <c r="F14" s="8">
        <f t="shared" ref="F14:F15" si="13">E14*30</f>
        <v>0</v>
      </c>
      <c r="G14" s="7">
        <v>0</v>
      </c>
      <c r="H14" s="8">
        <f t="shared" ref="H14:H15" si="14">G14*30</f>
        <v>0</v>
      </c>
      <c r="I14" s="7">
        <v>0</v>
      </c>
      <c r="J14" s="8">
        <f t="shared" ref="J14:J15" si="15">I14*30</f>
        <v>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3</v>
      </c>
      <c r="L15" s="8">
        <f t="shared" si="16"/>
        <v>90</v>
      </c>
      <c r="M15" s="7">
        <v>0</v>
      </c>
      <c r="N15" s="8">
        <f t="shared" si="17"/>
        <v>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0</v>
      </c>
      <c r="D16" s="8">
        <f>C16*150</f>
        <v>0</v>
      </c>
      <c r="E16" s="7">
        <v>0</v>
      </c>
      <c r="F16" s="8">
        <f>E16*150</f>
        <v>0</v>
      </c>
      <c r="G16" s="7">
        <v>0</v>
      </c>
      <c r="H16" s="8">
        <f>G16*150</f>
        <v>0</v>
      </c>
      <c r="I16" s="7">
        <v>0</v>
      </c>
      <c r="J16" s="8">
        <f>I16*150</f>
        <v>0</v>
      </c>
      <c r="K16" s="7">
        <v>0</v>
      </c>
      <c r="L16" s="8">
        <f>K16*150</f>
        <v>0</v>
      </c>
      <c r="M16" s="7">
        <v>53</v>
      </c>
      <c r="N16" s="8">
        <f>M16*150</f>
        <v>7950</v>
      </c>
      <c r="O16" s="7">
        <v>0</v>
      </c>
      <c r="P16" s="8">
        <f>O16*150</f>
        <v>0</v>
      </c>
      <c r="Q16" s="7">
        <v>0</v>
      </c>
      <c r="R16" s="8">
        <f>Q16*150</f>
        <v>0</v>
      </c>
      <c r="S16" s="7">
        <v>0</v>
      </c>
      <c r="T16" s="8">
        <f>S16*150</f>
        <v>0</v>
      </c>
      <c r="U16" s="7">
        <v>0</v>
      </c>
      <c r="V16" s="8">
        <f>U16*150</f>
        <v>0</v>
      </c>
      <c r="W16" s="7">
        <v>0</v>
      </c>
      <c r="X16" s="8">
        <f>W16*150</f>
        <v>0</v>
      </c>
      <c r="Y16" s="7">
        <v>0</v>
      </c>
      <c r="Z16" s="8">
        <f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>C17*350</f>
        <v>0</v>
      </c>
      <c r="E17" s="7">
        <v>0</v>
      </c>
      <c r="F17" s="8">
        <f>E17*350</f>
        <v>0</v>
      </c>
      <c r="G17" s="7">
        <v>0</v>
      </c>
      <c r="H17" s="8">
        <f>G17*350</f>
        <v>0</v>
      </c>
      <c r="I17" s="7">
        <v>0</v>
      </c>
      <c r="J17" s="8">
        <f>I17*350</f>
        <v>0</v>
      </c>
      <c r="K17" s="7">
        <v>0</v>
      </c>
      <c r="L17" s="8">
        <f>K17*350</f>
        <v>0</v>
      </c>
      <c r="M17" s="7">
        <v>0</v>
      </c>
      <c r="N17" s="8">
        <f>M17*350</f>
        <v>0</v>
      </c>
      <c r="O17" s="7">
        <v>0</v>
      </c>
      <c r="P17" s="8">
        <f>O17*350</f>
        <v>0</v>
      </c>
      <c r="Q17" s="7">
        <v>0</v>
      </c>
      <c r="R17" s="8">
        <f>Q17*350</f>
        <v>0</v>
      </c>
      <c r="S17" s="7">
        <v>0</v>
      </c>
      <c r="T17" s="8">
        <f>S17*350</f>
        <v>0</v>
      </c>
      <c r="U17" s="7">
        <v>0</v>
      </c>
      <c r="V17" s="8">
        <f>U17*350</f>
        <v>0</v>
      </c>
      <c r="W17" s="7">
        <v>0</v>
      </c>
      <c r="X17" s="8">
        <f>W17*350</f>
        <v>0</v>
      </c>
      <c r="Y17" s="7">
        <v>0</v>
      </c>
      <c r="Z17" s="8">
        <f>Y17*350</f>
        <v>0</v>
      </c>
    </row>
    <row r="18" spans="1:26" ht="14.25" customHeight="1">
      <c r="A18" s="123" t="s">
        <v>26</v>
      </c>
      <c r="B18" s="112"/>
      <c r="C18" s="10">
        <v>182.54</v>
      </c>
      <c r="D18" s="11">
        <f t="shared" ref="D18:D20" si="24">C18*0</f>
        <v>0</v>
      </c>
      <c r="E18" s="10">
        <v>2.97</v>
      </c>
      <c r="F18" s="11">
        <f t="shared" ref="F18:F20" si="25">E18*0</f>
        <v>0</v>
      </c>
      <c r="G18" s="10">
        <v>15.84</v>
      </c>
      <c r="H18" s="11">
        <f t="shared" ref="H18:H20" si="26">G18*0</f>
        <v>0</v>
      </c>
      <c r="I18" s="10">
        <v>240.48</v>
      </c>
      <c r="J18" s="11">
        <f t="shared" ref="J18:J20" si="27">I18*0</f>
        <v>0</v>
      </c>
      <c r="K18" s="10">
        <v>0</v>
      </c>
      <c r="L18" s="11">
        <f t="shared" ref="L18:L20" si="28">K18*0</f>
        <v>0</v>
      </c>
      <c r="M18" s="10">
        <v>281.91000000000003</v>
      </c>
      <c r="N18" s="11">
        <f t="shared" ref="N18:N20" si="29">M18*0</f>
        <v>0</v>
      </c>
      <c r="O18" s="10">
        <v>0</v>
      </c>
      <c r="P18" s="11">
        <f t="shared" ref="P18:P20" si="30">O18*0</f>
        <v>0</v>
      </c>
      <c r="Q18" s="10">
        <v>0</v>
      </c>
      <c r="R18" s="11">
        <f t="shared" ref="R18:R20" si="31">Q18*0</f>
        <v>0</v>
      </c>
      <c r="S18" s="10">
        <v>0</v>
      </c>
      <c r="T18" s="11">
        <f t="shared" ref="T18:T20" si="32">S18*0</f>
        <v>0</v>
      </c>
      <c r="U18" s="10">
        <v>0</v>
      </c>
      <c r="V18" s="11">
        <f t="shared" ref="V18:V20" si="33">U18*0</f>
        <v>0</v>
      </c>
      <c r="W18" s="10">
        <v>0</v>
      </c>
      <c r="X18" s="11">
        <f t="shared" ref="X18:X20" si="34">W18*0</f>
        <v>0</v>
      </c>
      <c r="Y18" s="10">
        <v>0</v>
      </c>
      <c r="Z18" s="11">
        <f t="shared" ref="Z18:Z20" si="35">Y18*0</f>
        <v>0</v>
      </c>
    </row>
    <row r="19" spans="1:26" ht="14.25" customHeight="1">
      <c r="A19" s="123" t="s">
        <v>26</v>
      </c>
      <c r="B19" s="112"/>
      <c r="C19" s="10"/>
      <c r="D19" s="11">
        <f t="shared" si="24"/>
        <v>0</v>
      </c>
      <c r="E19" s="10"/>
      <c r="F19" s="11">
        <f t="shared" si="25"/>
        <v>0</v>
      </c>
      <c r="G19" s="10"/>
      <c r="H19" s="11">
        <f t="shared" si="26"/>
        <v>0</v>
      </c>
      <c r="I19" s="10">
        <v>46.1</v>
      </c>
      <c r="J19" s="11">
        <f t="shared" si="27"/>
        <v>0</v>
      </c>
      <c r="K19" s="10"/>
      <c r="L19" s="11">
        <f t="shared" si="28"/>
        <v>0</v>
      </c>
      <c r="M19" s="10">
        <v>2.5</v>
      </c>
      <c r="N19" s="11">
        <f t="shared" si="29"/>
        <v>0</v>
      </c>
      <c r="O19" s="10">
        <v>0</v>
      </c>
      <c r="P19" s="11">
        <f t="shared" si="30"/>
        <v>0</v>
      </c>
      <c r="Q19" s="10"/>
      <c r="R19" s="11">
        <f t="shared" si="31"/>
        <v>0</v>
      </c>
      <c r="S19" s="10"/>
      <c r="T19" s="11">
        <f t="shared" si="32"/>
        <v>0</v>
      </c>
      <c r="U19" s="10"/>
      <c r="V19" s="11">
        <f t="shared" si="33"/>
        <v>0</v>
      </c>
      <c r="W19" s="10"/>
      <c r="X19" s="11">
        <f t="shared" si="34"/>
        <v>0</v>
      </c>
      <c r="Y19" s="10"/>
      <c r="Z19" s="11">
        <f t="shared" si="35"/>
        <v>0</v>
      </c>
    </row>
    <row r="20" spans="1:26" ht="14.25" customHeight="1">
      <c r="A20" s="123" t="s">
        <v>26</v>
      </c>
      <c r="B20" s="112"/>
      <c r="C20" s="10"/>
      <c r="D20" s="11">
        <f t="shared" si="24"/>
        <v>0</v>
      </c>
      <c r="E20" s="10"/>
      <c r="F20" s="11">
        <f t="shared" si="25"/>
        <v>0</v>
      </c>
      <c r="G20" s="10"/>
      <c r="H20" s="11">
        <f t="shared" si="26"/>
        <v>0</v>
      </c>
      <c r="I20" s="10"/>
      <c r="J20" s="11">
        <f t="shared" si="27"/>
        <v>0</v>
      </c>
      <c r="K20" s="10"/>
      <c r="L20" s="11">
        <f t="shared" si="28"/>
        <v>0</v>
      </c>
      <c r="M20" s="10"/>
      <c r="N20" s="11">
        <f t="shared" si="29"/>
        <v>0</v>
      </c>
      <c r="O20" s="10"/>
      <c r="P20" s="11">
        <f t="shared" si="30"/>
        <v>0</v>
      </c>
      <c r="Q20" s="10"/>
      <c r="R20" s="11">
        <f t="shared" si="31"/>
        <v>0</v>
      </c>
      <c r="S20" s="10"/>
      <c r="T20" s="11">
        <f t="shared" si="32"/>
        <v>0</v>
      </c>
      <c r="U20" s="10"/>
      <c r="V20" s="11">
        <f t="shared" si="33"/>
        <v>0</v>
      </c>
      <c r="W20" s="10"/>
      <c r="X20" s="11">
        <f t="shared" si="34"/>
        <v>0</v>
      </c>
      <c r="Y20" s="10"/>
      <c r="Z20" s="11">
        <f t="shared" si="35"/>
        <v>0</v>
      </c>
    </row>
    <row r="21" spans="1:26" ht="18" customHeight="1">
      <c r="A21" s="150" t="s">
        <v>27</v>
      </c>
      <c r="B21" s="114"/>
      <c r="C21" s="33"/>
      <c r="D21" s="34">
        <f>SUM(D7:D17)</f>
        <v>22960</v>
      </c>
      <c r="E21" s="34"/>
      <c r="F21" s="34">
        <f>SUM(F7:F17)</f>
        <v>495</v>
      </c>
      <c r="G21" s="34"/>
      <c r="H21" s="34">
        <f>SUM(H7:H17)</f>
        <v>2010</v>
      </c>
      <c r="I21" s="34"/>
      <c r="J21" s="34">
        <f>SUM(J7:J17)</f>
        <v>17980</v>
      </c>
      <c r="K21" s="34"/>
      <c r="L21" s="34">
        <f>SUM(L7:L17)</f>
        <v>90</v>
      </c>
      <c r="M21" s="34"/>
      <c r="N21" s="34">
        <f>SUM(N7:N17)</f>
        <v>10605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SUM(T7:T17)-T18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67" t="s">
        <v>28</v>
      </c>
      <c r="B22" s="36"/>
      <c r="C22" s="37"/>
      <c r="D22" s="38">
        <f t="shared" ref="D22:D24" si="36">C18</f>
        <v>182.54</v>
      </c>
      <c r="E22" s="39"/>
      <c r="F22" s="38">
        <f t="shared" ref="F22:F24" si="37">E18</f>
        <v>2.97</v>
      </c>
      <c r="G22" s="39"/>
      <c r="H22" s="38">
        <f t="shared" ref="H22:H24" si="38">G18</f>
        <v>15.84</v>
      </c>
      <c r="I22" s="39"/>
      <c r="J22" s="38">
        <f t="shared" ref="J22:J24" si="39">I18</f>
        <v>240.48</v>
      </c>
      <c r="K22" s="39"/>
      <c r="L22" s="38">
        <f t="shared" ref="L22:L24" si="40">K18</f>
        <v>0</v>
      </c>
      <c r="M22" s="39"/>
      <c r="N22" s="38">
        <f t="shared" ref="N22:N24" si="41">M18</f>
        <v>281.91000000000003</v>
      </c>
      <c r="O22" s="39"/>
      <c r="P22" s="38">
        <f t="shared" ref="P22:P24" si="42">O18</f>
        <v>0</v>
      </c>
      <c r="Q22" s="39"/>
      <c r="R22" s="38">
        <f t="shared" ref="R22:R24" si="43">Q18</f>
        <v>0</v>
      </c>
      <c r="S22" s="39"/>
      <c r="T22" s="38">
        <f t="shared" ref="T22:T24" si="44">S18</f>
        <v>0</v>
      </c>
      <c r="U22" s="39"/>
      <c r="V22" s="38">
        <f t="shared" ref="V22:V24" si="45">U18</f>
        <v>0</v>
      </c>
      <c r="W22" s="39"/>
      <c r="X22" s="38">
        <f t="shared" ref="X22:X24" si="46">W18</f>
        <v>0</v>
      </c>
      <c r="Y22" s="39"/>
      <c r="Z22" s="38">
        <f t="shared" ref="Z22:Z24" si="47">Y18</f>
        <v>0</v>
      </c>
    </row>
    <row r="23" spans="1:26" ht="18" customHeight="1">
      <c r="A23" s="67" t="s">
        <v>28</v>
      </c>
      <c r="B23" s="36"/>
      <c r="C23" s="33"/>
      <c r="D23" s="40">
        <f t="shared" si="36"/>
        <v>0</v>
      </c>
      <c r="E23" s="39"/>
      <c r="F23" s="40">
        <f t="shared" si="37"/>
        <v>0</v>
      </c>
      <c r="G23" s="39"/>
      <c r="H23" s="40">
        <f t="shared" si="38"/>
        <v>0</v>
      </c>
      <c r="I23" s="39"/>
      <c r="J23" s="40">
        <f t="shared" si="39"/>
        <v>46.1</v>
      </c>
      <c r="K23" s="39"/>
      <c r="L23" s="40">
        <f t="shared" si="40"/>
        <v>0</v>
      </c>
      <c r="M23" s="39"/>
      <c r="N23" s="40">
        <f t="shared" si="41"/>
        <v>2.5</v>
      </c>
      <c r="O23" s="39"/>
      <c r="P23" s="40">
        <f t="shared" si="42"/>
        <v>0</v>
      </c>
      <c r="Q23" s="39"/>
      <c r="R23" s="40">
        <f t="shared" si="43"/>
        <v>0</v>
      </c>
      <c r="S23" s="39"/>
      <c r="T23" s="40">
        <f t="shared" si="44"/>
        <v>0</v>
      </c>
      <c r="U23" s="39"/>
      <c r="V23" s="40">
        <f t="shared" si="45"/>
        <v>0</v>
      </c>
      <c r="W23" s="39"/>
      <c r="X23" s="40">
        <f t="shared" si="46"/>
        <v>0</v>
      </c>
      <c r="Y23" s="39"/>
      <c r="Z23" s="40">
        <f t="shared" si="47"/>
        <v>0</v>
      </c>
    </row>
    <row r="24" spans="1:26" ht="18" customHeight="1">
      <c r="A24" s="67" t="s">
        <v>28</v>
      </c>
      <c r="B24" s="36"/>
      <c r="C24" s="33"/>
      <c r="D24" s="40">
        <f t="shared" si="36"/>
        <v>0</v>
      </c>
      <c r="E24" s="39"/>
      <c r="F24" s="40">
        <f t="shared" si="37"/>
        <v>0</v>
      </c>
      <c r="G24" s="39"/>
      <c r="H24" s="40">
        <f t="shared" si="38"/>
        <v>0</v>
      </c>
      <c r="I24" s="39"/>
      <c r="J24" s="40">
        <f t="shared" si="39"/>
        <v>0</v>
      </c>
      <c r="K24" s="39"/>
      <c r="L24" s="40">
        <f t="shared" si="40"/>
        <v>0</v>
      </c>
      <c r="M24" s="39"/>
      <c r="N24" s="40">
        <f t="shared" si="41"/>
        <v>0</v>
      </c>
      <c r="O24" s="39"/>
      <c r="P24" s="40">
        <f t="shared" si="42"/>
        <v>0</v>
      </c>
      <c r="Q24" s="39"/>
      <c r="R24" s="40">
        <f t="shared" si="43"/>
        <v>0</v>
      </c>
      <c r="S24" s="39"/>
      <c r="T24" s="40">
        <f t="shared" si="44"/>
        <v>0</v>
      </c>
      <c r="U24" s="39"/>
      <c r="V24" s="40">
        <f t="shared" si="45"/>
        <v>0</v>
      </c>
      <c r="W24" s="39"/>
      <c r="X24" s="40">
        <f t="shared" si="46"/>
        <v>0</v>
      </c>
      <c r="Y24" s="39"/>
      <c r="Z24" s="40">
        <f t="shared" si="47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22777.46</v>
      </c>
      <c r="E25" s="39"/>
      <c r="F25" s="42">
        <f>SUM(F21-F22-F23-F24)</f>
        <v>492.03</v>
      </c>
      <c r="G25" s="39"/>
      <c r="H25" s="42">
        <f>SUM(H21-H22-H23-H24)</f>
        <v>1994.16</v>
      </c>
      <c r="I25" s="39"/>
      <c r="J25" s="42">
        <f>SUM(J21-J22-J23-J24)</f>
        <v>17693.420000000002</v>
      </c>
      <c r="K25" s="39"/>
      <c r="L25" s="42">
        <f>SUM(L21-L22-L23-L24)</f>
        <v>90</v>
      </c>
      <c r="M25" s="39"/>
      <c r="N25" s="42">
        <f>SUM(N21-N22-N23-N24)</f>
        <v>10320.59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2763</v>
      </c>
      <c r="D26" s="114"/>
      <c r="E26" s="149">
        <f>SUM(E7:E17)</f>
        <v>99</v>
      </c>
      <c r="F26" s="114"/>
      <c r="G26" s="149">
        <f>SUM(G7:G17)</f>
        <v>402</v>
      </c>
      <c r="H26" s="114"/>
      <c r="I26" s="149">
        <f>SUM(I7:I17)</f>
        <v>2188</v>
      </c>
      <c r="J26" s="114"/>
      <c r="K26" s="149">
        <f>SUM(K7:K17)</f>
        <v>3</v>
      </c>
      <c r="L26" s="114"/>
      <c r="M26" s="149">
        <f>SUM(M7:M17)</f>
        <v>584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447</v>
      </c>
      <c r="D29" s="110"/>
      <c r="E29" s="109">
        <v>15</v>
      </c>
      <c r="F29" s="110"/>
      <c r="G29" s="109">
        <v>103</v>
      </c>
      <c r="H29" s="110"/>
      <c r="I29" s="109">
        <v>477</v>
      </c>
      <c r="J29" s="110"/>
      <c r="K29" s="109">
        <v>0</v>
      </c>
      <c r="L29" s="110"/>
      <c r="M29" s="109">
        <v>0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11</v>
      </c>
      <c r="D30" s="110"/>
      <c r="E30" s="109">
        <v>0</v>
      </c>
      <c r="F30" s="110"/>
      <c r="G30" s="109">
        <v>0</v>
      </c>
      <c r="H30" s="110"/>
      <c r="I30" s="109">
        <v>19</v>
      </c>
      <c r="J30" s="110"/>
      <c r="K30" s="109">
        <v>0</v>
      </c>
      <c r="L30" s="110"/>
      <c r="M30" s="109">
        <v>0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25</v>
      </c>
      <c r="D31" s="110"/>
      <c r="E31" s="109">
        <v>0</v>
      </c>
      <c r="F31" s="110"/>
      <c r="G31" s="109">
        <v>0</v>
      </c>
      <c r="H31" s="110"/>
      <c r="I31" s="109">
        <v>20</v>
      </c>
      <c r="J31" s="110"/>
      <c r="K31" s="109">
        <v>0</v>
      </c>
      <c r="L31" s="110"/>
      <c r="M31" s="109">
        <v>0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483</v>
      </c>
      <c r="D36" s="145"/>
      <c r="E36" s="153">
        <f>SUM(E28:F35)</f>
        <v>15</v>
      </c>
      <c r="F36" s="145"/>
      <c r="G36" s="153">
        <f>SUM(G28:H35)</f>
        <v>103</v>
      </c>
      <c r="H36" s="145"/>
      <c r="I36" s="153">
        <f>SUM(I28:J35)</f>
        <v>516</v>
      </c>
      <c r="J36" s="145"/>
      <c r="K36" s="153">
        <f>SUM(K28:L35)</f>
        <v>0</v>
      </c>
      <c r="L36" s="145"/>
      <c r="M36" s="153">
        <f>SUM(M28:N35)</f>
        <v>0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3246</v>
      </c>
      <c r="D37" s="142"/>
      <c r="E37" s="151">
        <f>E26+E36</f>
        <v>114</v>
      </c>
      <c r="F37" s="142"/>
      <c r="G37" s="151">
        <f>G26+G36</f>
        <v>505</v>
      </c>
      <c r="H37" s="142"/>
      <c r="I37" s="151">
        <f>I26+I36</f>
        <v>2704</v>
      </c>
      <c r="J37" s="142"/>
      <c r="K37" s="151">
        <f>K26+K36</f>
        <v>3</v>
      </c>
      <c r="L37" s="142"/>
      <c r="M37" s="151">
        <f>M26+M36</f>
        <v>584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53367.66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13" workbookViewId="0">
      <pane xSplit="2" topLeftCell="C1" activePane="topRight" state="frozen"/>
      <selection pane="topRight" activeCell="P23" sqref="P23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4.14062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4</v>
      </c>
      <c r="D7" s="8">
        <f t="shared" ref="D7:D8" si="0">C7*5</f>
        <v>20</v>
      </c>
      <c r="E7" s="7">
        <v>0</v>
      </c>
      <c r="F7" s="8">
        <f t="shared" ref="F7:F8" si="1">E7*5</f>
        <v>0</v>
      </c>
      <c r="G7" s="7">
        <v>0</v>
      </c>
      <c r="H7" s="8">
        <f t="shared" ref="H7:H8" si="2">G7*5</f>
        <v>0</v>
      </c>
      <c r="I7" s="7">
        <v>3</v>
      </c>
      <c r="J7" s="8">
        <f t="shared" ref="J7:J8" si="3">I7*5</f>
        <v>15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23</v>
      </c>
      <c r="D8" s="8">
        <f t="shared" si="0"/>
        <v>115</v>
      </c>
      <c r="E8" s="7">
        <v>1</v>
      </c>
      <c r="F8" s="8">
        <f t="shared" si="1"/>
        <v>5</v>
      </c>
      <c r="G8" s="7">
        <v>0</v>
      </c>
      <c r="H8" s="8">
        <f t="shared" si="2"/>
        <v>0</v>
      </c>
      <c r="I8" s="7">
        <v>15</v>
      </c>
      <c r="J8" s="8">
        <f t="shared" si="3"/>
        <v>75</v>
      </c>
      <c r="K8" s="7">
        <v>0</v>
      </c>
      <c r="L8" s="8">
        <f t="shared" si="4"/>
        <v>0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2722</v>
      </c>
      <c r="D9" s="8">
        <f>C9*10</f>
        <v>27220</v>
      </c>
      <c r="E9" s="7">
        <v>0</v>
      </c>
      <c r="F9" s="8">
        <f>E9*10</f>
        <v>0</v>
      </c>
      <c r="G9" s="7">
        <v>0</v>
      </c>
      <c r="H9" s="8">
        <f>G9*10</f>
        <v>0</v>
      </c>
      <c r="I9" s="7">
        <v>2312</v>
      </c>
      <c r="J9" s="8">
        <f>I9*10</f>
        <v>23120</v>
      </c>
      <c r="K9" s="7">
        <v>0</v>
      </c>
      <c r="L9" s="8">
        <f>K9*10</f>
        <v>0</v>
      </c>
      <c r="M9" s="7">
        <v>382</v>
      </c>
      <c r="N9" s="8">
        <f>M9*10</f>
        <v>3820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1289</v>
      </c>
      <c r="D10" s="8">
        <f>C10*5</f>
        <v>6445</v>
      </c>
      <c r="E10" s="7">
        <v>146</v>
      </c>
      <c r="F10" s="8">
        <f>E10*5</f>
        <v>730</v>
      </c>
      <c r="G10" s="7">
        <v>314</v>
      </c>
      <c r="H10" s="8">
        <f>G10*5</f>
        <v>1570</v>
      </c>
      <c r="I10" s="7">
        <v>967</v>
      </c>
      <c r="J10" s="8">
        <f>I10*5</f>
        <v>4835</v>
      </c>
      <c r="K10" s="7">
        <v>530</v>
      </c>
      <c r="L10" s="8">
        <f>K10*5</f>
        <v>2650</v>
      </c>
      <c r="M10" s="7">
        <v>432</v>
      </c>
      <c r="N10" s="8">
        <f>M10*5</f>
        <v>2160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0</v>
      </c>
      <c r="L11" s="8">
        <f>K11*30</f>
        <v>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0</v>
      </c>
      <c r="F14" s="8">
        <f t="shared" ref="F14:F15" si="13">E14*30</f>
        <v>0</v>
      </c>
      <c r="G14" s="7">
        <v>10</v>
      </c>
      <c r="H14" s="8">
        <f t="shared" ref="H14:H15" si="14">G14*30</f>
        <v>300</v>
      </c>
      <c r="I14" s="7">
        <v>10</v>
      </c>
      <c r="J14" s="8">
        <f t="shared" ref="J14:J15" si="15">I14*30</f>
        <v>300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9</v>
      </c>
      <c r="L15" s="8">
        <f t="shared" si="16"/>
        <v>270</v>
      </c>
      <c r="M15" s="7">
        <v>0</v>
      </c>
      <c r="N15" s="8">
        <f t="shared" si="17"/>
        <v>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0</v>
      </c>
      <c r="D16" s="8">
        <f t="shared" ref="D16:D17" si="24">C16*150</f>
        <v>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100</v>
      </c>
      <c r="N16" s="8">
        <f t="shared" ref="N16:N17" si="29">M16*150</f>
        <v>15000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10">
        <v>257.43</v>
      </c>
      <c r="D18" s="11">
        <f t="shared" ref="D18:D20" si="36">C18*0</f>
        <v>0</v>
      </c>
      <c r="E18" s="10">
        <v>4.05</v>
      </c>
      <c r="F18" s="11">
        <f t="shared" ref="F18:F20" si="37">E18*0</f>
        <v>0</v>
      </c>
      <c r="G18" s="10">
        <v>17.43</v>
      </c>
      <c r="H18" s="11">
        <f t="shared" ref="H18:H20" si="38">G18*0</f>
        <v>0</v>
      </c>
      <c r="I18" s="10">
        <v>353.22</v>
      </c>
      <c r="J18" s="11">
        <f t="shared" ref="J18:J20" si="39">I18*0</f>
        <v>0</v>
      </c>
      <c r="K18" s="10">
        <v>27.23</v>
      </c>
      <c r="L18" s="11">
        <f t="shared" ref="L18:L20" si="40">K18*0</f>
        <v>0</v>
      </c>
      <c r="M18" s="10">
        <v>485.5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/>
      <c r="H19" s="11">
        <f t="shared" si="38"/>
        <v>0</v>
      </c>
      <c r="I19" s="10">
        <v>21.5</v>
      </c>
      <c r="J19" s="11">
        <f t="shared" si="39"/>
        <v>0</v>
      </c>
      <c r="K19" s="10">
        <v>12.95</v>
      </c>
      <c r="L19" s="11">
        <f t="shared" si="40"/>
        <v>0</v>
      </c>
      <c r="M19" s="10">
        <v>16.829999999999998</v>
      </c>
      <c r="N19" s="11">
        <f t="shared" si="41"/>
        <v>0</v>
      </c>
      <c r="O19" s="10"/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/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50" t="s">
        <v>27</v>
      </c>
      <c r="B21" s="114"/>
      <c r="C21" s="33"/>
      <c r="D21" s="34">
        <f>SUM(D7:D17)</f>
        <v>33800</v>
      </c>
      <c r="E21" s="34"/>
      <c r="F21" s="34">
        <f>SUM(F7:F17)</f>
        <v>735</v>
      </c>
      <c r="G21" s="34"/>
      <c r="H21" s="34">
        <f>SUM(H7:H17)</f>
        <v>1870</v>
      </c>
      <c r="I21" s="34"/>
      <c r="J21" s="34">
        <f>SUM(J7:J17)</f>
        <v>28345</v>
      </c>
      <c r="K21" s="34"/>
      <c r="L21" s="34">
        <f>SUM(L7:L17)</f>
        <v>2920</v>
      </c>
      <c r="M21" s="34"/>
      <c r="N21" s="34">
        <f>SUM(N7:N17)</f>
        <v>20980</v>
      </c>
      <c r="O21" s="34"/>
      <c r="P21" s="34">
        <f>SUM(P7:P17)</f>
        <v>0</v>
      </c>
      <c r="Q21" s="34"/>
      <c r="R21" s="34">
        <f>SUM(R7:R17)-R18</f>
        <v>0</v>
      </c>
      <c r="S21" s="34"/>
      <c r="T21" s="34">
        <f>SUM(T7:T17)-T18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67" t="s">
        <v>28</v>
      </c>
      <c r="B22" s="36"/>
      <c r="C22" s="37"/>
      <c r="D22" s="38">
        <f t="shared" ref="D22:D24" si="48">C18</f>
        <v>257.43</v>
      </c>
      <c r="E22" s="39"/>
      <c r="F22" s="38">
        <f t="shared" ref="F22:F24" si="49">E18</f>
        <v>4.05</v>
      </c>
      <c r="G22" s="39"/>
      <c r="H22" s="38">
        <f t="shared" ref="H22:H24" si="50">G18</f>
        <v>17.43</v>
      </c>
      <c r="I22" s="39"/>
      <c r="J22" s="38">
        <f t="shared" ref="J22:J24" si="51">I18</f>
        <v>353.22</v>
      </c>
      <c r="K22" s="39"/>
      <c r="L22" s="38">
        <f t="shared" ref="L22:L24" si="52">K18</f>
        <v>27.23</v>
      </c>
      <c r="M22" s="39"/>
      <c r="N22" s="38">
        <f t="shared" ref="N22:N24" si="53">M18</f>
        <v>485.5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67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0</v>
      </c>
      <c r="I23" s="39"/>
      <c r="J23" s="40">
        <f t="shared" si="51"/>
        <v>21.5</v>
      </c>
      <c r="K23" s="39"/>
      <c r="L23" s="40">
        <f t="shared" si="52"/>
        <v>12.95</v>
      </c>
      <c r="M23" s="39"/>
      <c r="N23" s="40">
        <f t="shared" si="53"/>
        <v>16.829999999999998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67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33542.57</v>
      </c>
      <c r="E25" s="39"/>
      <c r="F25" s="42">
        <f>SUM(F21-F22-F23-F24)</f>
        <v>730.95</v>
      </c>
      <c r="G25" s="39"/>
      <c r="H25" s="42">
        <f>SUM(H21-H22-H23-H24)</f>
        <v>1852.57</v>
      </c>
      <c r="I25" s="39"/>
      <c r="J25" s="42">
        <f>SUM(J21-J22-J23-J24)</f>
        <v>27970.28</v>
      </c>
      <c r="K25" s="39"/>
      <c r="L25" s="42">
        <f>SUM(L21-L22-L23-L24)</f>
        <v>2879.82</v>
      </c>
      <c r="M25" s="39"/>
      <c r="N25" s="42">
        <f>SUM(N21-N22-N23-N24)</f>
        <v>20477.669999999998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4038</v>
      </c>
      <c r="D26" s="114"/>
      <c r="E26" s="149">
        <f>SUM(E7:E17)</f>
        <v>147</v>
      </c>
      <c r="F26" s="114"/>
      <c r="G26" s="149">
        <f>SUM(G7:G17)</f>
        <v>324</v>
      </c>
      <c r="H26" s="114"/>
      <c r="I26" s="149">
        <f>SUM(I7:I17)</f>
        <v>3307</v>
      </c>
      <c r="J26" s="114"/>
      <c r="K26" s="149">
        <f>SUM(K7:K17)</f>
        <v>539</v>
      </c>
      <c r="L26" s="114"/>
      <c r="M26" s="149">
        <f>SUM(M7:M17)</f>
        <v>914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519</v>
      </c>
      <c r="D29" s="110"/>
      <c r="E29" s="109">
        <v>28</v>
      </c>
      <c r="F29" s="110"/>
      <c r="G29" s="109">
        <v>50</v>
      </c>
      <c r="H29" s="110"/>
      <c r="I29" s="109">
        <v>573</v>
      </c>
      <c r="J29" s="110"/>
      <c r="K29" s="109">
        <v>98</v>
      </c>
      <c r="L29" s="110"/>
      <c r="M29" s="109">
        <v>106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71</v>
      </c>
      <c r="D30" s="110"/>
      <c r="E30" s="109">
        <v>0</v>
      </c>
      <c r="F30" s="110"/>
      <c r="G30" s="109">
        <v>0</v>
      </c>
      <c r="H30" s="110"/>
      <c r="I30" s="109">
        <v>48</v>
      </c>
      <c r="J30" s="110"/>
      <c r="K30" s="109">
        <v>0</v>
      </c>
      <c r="L30" s="110"/>
      <c r="M30" s="109">
        <v>5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93</v>
      </c>
      <c r="D31" s="110"/>
      <c r="E31" s="109">
        <v>2</v>
      </c>
      <c r="F31" s="110"/>
      <c r="G31" s="109">
        <v>3</v>
      </c>
      <c r="H31" s="110"/>
      <c r="I31" s="109">
        <v>74</v>
      </c>
      <c r="J31" s="110"/>
      <c r="K31" s="109">
        <v>1</v>
      </c>
      <c r="L31" s="110"/>
      <c r="M31" s="109">
        <v>7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683</v>
      </c>
      <c r="D36" s="145"/>
      <c r="E36" s="153">
        <f>SUM(E28:F35)</f>
        <v>30</v>
      </c>
      <c r="F36" s="145"/>
      <c r="G36" s="153">
        <f>SUM(G28:H35)</f>
        <v>53</v>
      </c>
      <c r="H36" s="145"/>
      <c r="I36" s="153">
        <f>SUM(I28:J35)</f>
        <v>695</v>
      </c>
      <c r="J36" s="145"/>
      <c r="K36" s="153">
        <f>SUM(K28:L35)</f>
        <v>99</v>
      </c>
      <c r="L36" s="145"/>
      <c r="M36" s="153">
        <f>SUM(M28:N35)</f>
        <v>118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4721</v>
      </c>
      <c r="D37" s="142"/>
      <c r="E37" s="151">
        <f>E26+E36</f>
        <v>177</v>
      </c>
      <c r="F37" s="142"/>
      <c r="G37" s="151">
        <f>G26+G36</f>
        <v>377</v>
      </c>
      <c r="H37" s="142"/>
      <c r="I37" s="151">
        <f>I26+I36</f>
        <v>4002</v>
      </c>
      <c r="J37" s="142"/>
      <c r="K37" s="151">
        <f>K26+K36</f>
        <v>638</v>
      </c>
      <c r="L37" s="142"/>
      <c r="M37" s="151">
        <f>M26+M36</f>
        <v>1032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87453.86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16" workbookViewId="0">
      <pane xSplit="2" topLeftCell="C1" activePane="topRight" state="frozen"/>
      <selection pane="topRight" activeCell="P24" sqref="P24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5.570312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0</v>
      </c>
      <c r="D7" s="8">
        <f t="shared" ref="D7:D8" si="0">C7*5</f>
        <v>0</v>
      </c>
      <c r="E7" s="7">
        <v>0</v>
      </c>
      <c r="F7" s="8">
        <f t="shared" ref="F7:F8" si="1">E7*5</f>
        <v>0</v>
      </c>
      <c r="G7" s="7">
        <v>0</v>
      </c>
      <c r="H7" s="8">
        <f t="shared" ref="H7:H8" si="2">G7*5</f>
        <v>0</v>
      </c>
      <c r="I7" s="7">
        <v>0</v>
      </c>
      <c r="J7" s="8">
        <f t="shared" ref="J7:J8" si="3">I7*5</f>
        <v>0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0</v>
      </c>
      <c r="D8" s="8">
        <f t="shared" si="0"/>
        <v>0</v>
      </c>
      <c r="E8" s="7">
        <v>0</v>
      </c>
      <c r="F8" s="8">
        <f t="shared" si="1"/>
        <v>0</v>
      </c>
      <c r="G8" s="7">
        <v>0</v>
      </c>
      <c r="H8" s="8">
        <f t="shared" si="2"/>
        <v>0</v>
      </c>
      <c r="I8" s="7">
        <v>0</v>
      </c>
      <c r="J8" s="8">
        <f t="shared" si="3"/>
        <v>0</v>
      </c>
      <c r="K8" s="7">
        <v>0</v>
      </c>
      <c r="L8" s="8">
        <f t="shared" si="4"/>
        <v>0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0</v>
      </c>
      <c r="D9" s="8">
        <f>C9*10</f>
        <v>0</v>
      </c>
      <c r="E9" s="7">
        <v>0</v>
      </c>
      <c r="F9" s="8">
        <f>E9*10</f>
        <v>0</v>
      </c>
      <c r="G9" s="7">
        <v>196</v>
      </c>
      <c r="H9" s="8">
        <f>G9*10</f>
        <v>1960</v>
      </c>
      <c r="I9" s="7">
        <v>0</v>
      </c>
      <c r="J9" s="8">
        <f>I9*10</f>
        <v>0</v>
      </c>
      <c r="K9" s="7">
        <v>0</v>
      </c>
      <c r="L9" s="8">
        <f>K9*10</f>
        <v>0</v>
      </c>
      <c r="M9" s="7">
        <v>1245</v>
      </c>
      <c r="N9" s="8">
        <f>M9*10</f>
        <v>12450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183</v>
      </c>
      <c r="D10" s="8">
        <f>C10*5</f>
        <v>915</v>
      </c>
      <c r="E10" s="7">
        <v>324</v>
      </c>
      <c r="F10" s="8">
        <f>E10*5</f>
        <v>1620</v>
      </c>
      <c r="G10" s="7">
        <v>102</v>
      </c>
      <c r="H10" s="8">
        <f>G10*5</f>
        <v>510</v>
      </c>
      <c r="I10" s="7">
        <v>0</v>
      </c>
      <c r="J10" s="8">
        <f>I10*5</f>
        <v>0</v>
      </c>
      <c r="K10" s="7">
        <v>670</v>
      </c>
      <c r="L10" s="8">
        <f>K10*5</f>
        <v>3350</v>
      </c>
      <c r="M10" s="7">
        <v>727</v>
      </c>
      <c r="N10" s="8">
        <f>M10*5</f>
        <v>3635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0</v>
      </c>
      <c r="L11" s="8">
        <f>K11*30</f>
        <v>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5</v>
      </c>
      <c r="F14" s="8">
        <f t="shared" ref="F14:F15" si="13">E14*30</f>
        <v>150</v>
      </c>
      <c r="G14" s="7">
        <v>0</v>
      </c>
      <c r="H14" s="8">
        <f t="shared" ref="H14:H15" si="14">G14*30</f>
        <v>0</v>
      </c>
      <c r="I14" s="7">
        <v>0</v>
      </c>
      <c r="J14" s="8">
        <f t="shared" ref="J14:J15" si="15">I14*30</f>
        <v>0</v>
      </c>
      <c r="K14" s="7">
        <v>6</v>
      </c>
      <c r="L14" s="8">
        <f t="shared" ref="L14:L15" si="16">K14*30</f>
        <v>180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1</v>
      </c>
      <c r="L15" s="8">
        <f t="shared" si="16"/>
        <v>30</v>
      </c>
      <c r="M15" s="7">
        <v>3</v>
      </c>
      <c r="N15" s="8">
        <f t="shared" si="17"/>
        <v>90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6</v>
      </c>
      <c r="D16" s="8">
        <f t="shared" ref="D16:D17" si="24">C16*150</f>
        <v>900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0</v>
      </c>
      <c r="N16" s="8">
        <f t="shared" ref="N16:N17" si="29">M16*150</f>
        <v>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10">
        <v>21.7</v>
      </c>
      <c r="D18" s="11">
        <f t="shared" ref="D18:D20" si="36">C18*0</f>
        <v>0</v>
      </c>
      <c r="E18" s="10">
        <v>17.82</v>
      </c>
      <c r="F18" s="11">
        <f t="shared" ref="F18:F20" si="37">E18*0</f>
        <v>0</v>
      </c>
      <c r="G18" s="10">
        <v>16.16</v>
      </c>
      <c r="H18" s="11">
        <f t="shared" ref="H18:H20" si="38">G18*0</f>
        <v>0</v>
      </c>
      <c r="I18" s="10">
        <v>0</v>
      </c>
      <c r="J18" s="11">
        <f t="shared" ref="J18:J20" si="39">I18*0</f>
        <v>0</v>
      </c>
      <c r="K18" s="10">
        <v>37.53</v>
      </c>
      <c r="L18" s="11">
        <f t="shared" ref="L18:L20" si="40">K18*0</f>
        <v>0</v>
      </c>
      <c r="M18" s="10">
        <v>212.3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/>
      <c r="H19" s="11">
        <f t="shared" si="38"/>
        <v>0</v>
      </c>
      <c r="I19" s="10"/>
      <c r="J19" s="11">
        <f t="shared" si="39"/>
        <v>0</v>
      </c>
      <c r="K19" s="10">
        <v>5</v>
      </c>
      <c r="L19" s="11">
        <f t="shared" si="40"/>
        <v>0</v>
      </c>
      <c r="M19" s="10">
        <v>38.5</v>
      </c>
      <c r="N19" s="11">
        <f t="shared" si="41"/>
        <v>0</v>
      </c>
      <c r="O19" s="10"/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/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50" t="s">
        <v>27</v>
      </c>
      <c r="B21" s="114"/>
      <c r="C21" s="33"/>
      <c r="D21" s="34">
        <f>SUM(D7:D17)</f>
        <v>1815</v>
      </c>
      <c r="E21" s="34"/>
      <c r="F21" s="34">
        <f>SUM(F7:F17)</f>
        <v>1770</v>
      </c>
      <c r="G21" s="34"/>
      <c r="H21" s="34">
        <f>SUM(H7:H17)</f>
        <v>2470</v>
      </c>
      <c r="I21" s="34"/>
      <c r="J21" s="34">
        <f>SUM(J7:J17)</f>
        <v>0</v>
      </c>
      <c r="K21" s="34"/>
      <c r="L21" s="34">
        <f>SUM(L7:L17)</f>
        <v>3560</v>
      </c>
      <c r="M21" s="34"/>
      <c r="N21" s="34">
        <f>SUM(N7:N17)</f>
        <v>16175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SUM(T7:T17)-T18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67" t="s">
        <v>28</v>
      </c>
      <c r="B22" s="36"/>
      <c r="C22" s="37"/>
      <c r="D22" s="38">
        <f t="shared" ref="D22:D24" si="48">C18</f>
        <v>21.7</v>
      </c>
      <c r="E22" s="39"/>
      <c r="F22" s="38">
        <f t="shared" ref="F22:F24" si="49">E18</f>
        <v>17.82</v>
      </c>
      <c r="G22" s="39"/>
      <c r="H22" s="38">
        <f t="shared" ref="H22:H24" si="50">G18</f>
        <v>16.16</v>
      </c>
      <c r="I22" s="39"/>
      <c r="J22" s="38">
        <f t="shared" ref="J22:J24" si="51">I18</f>
        <v>0</v>
      </c>
      <c r="K22" s="39"/>
      <c r="L22" s="38">
        <f t="shared" ref="L22:L24" si="52">K18</f>
        <v>37.53</v>
      </c>
      <c r="M22" s="39"/>
      <c r="N22" s="38">
        <f t="shared" ref="N22:N24" si="53">M18</f>
        <v>212.3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67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0</v>
      </c>
      <c r="I23" s="39"/>
      <c r="J23" s="40">
        <f t="shared" si="51"/>
        <v>0</v>
      </c>
      <c r="K23" s="39"/>
      <c r="L23" s="40">
        <f t="shared" si="52"/>
        <v>5</v>
      </c>
      <c r="M23" s="39"/>
      <c r="N23" s="40">
        <f t="shared" si="53"/>
        <v>38.5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67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1793.3</v>
      </c>
      <c r="E25" s="39"/>
      <c r="F25" s="42">
        <f>SUM(F21-F22-F23-F24)</f>
        <v>1752.18</v>
      </c>
      <c r="G25" s="39"/>
      <c r="H25" s="42">
        <f>SUM(H21-H22-H23-H24)</f>
        <v>2453.84</v>
      </c>
      <c r="I25" s="39"/>
      <c r="J25" s="42">
        <f>SUM(J21-J22-J23-J24)</f>
        <v>0</v>
      </c>
      <c r="K25" s="39"/>
      <c r="L25" s="42">
        <f>SUM(L21-L22-L23-L24)</f>
        <v>3517.47</v>
      </c>
      <c r="M25" s="39"/>
      <c r="N25" s="42">
        <f>SUM(N21-N22-N23-N24)</f>
        <v>15924.2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189</v>
      </c>
      <c r="D26" s="114"/>
      <c r="E26" s="149">
        <f>SUM(E7:E17)</f>
        <v>329</v>
      </c>
      <c r="F26" s="114"/>
      <c r="G26" s="149">
        <f>SUM(G7:G17)</f>
        <v>298</v>
      </c>
      <c r="H26" s="114"/>
      <c r="I26" s="149">
        <f>SUM(I7:I17)</f>
        <v>0</v>
      </c>
      <c r="J26" s="114"/>
      <c r="K26" s="149">
        <f>SUM(K7:K17)</f>
        <v>677</v>
      </c>
      <c r="L26" s="114"/>
      <c r="M26" s="149">
        <f>SUM(M7:M17)</f>
        <v>1975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26</v>
      </c>
      <c r="D29" s="110"/>
      <c r="E29" s="109">
        <v>42</v>
      </c>
      <c r="F29" s="110"/>
      <c r="G29" s="109">
        <v>66</v>
      </c>
      <c r="H29" s="110"/>
      <c r="I29" s="109">
        <v>0</v>
      </c>
      <c r="J29" s="110"/>
      <c r="K29" s="109">
        <v>77</v>
      </c>
      <c r="L29" s="110"/>
      <c r="M29" s="109">
        <v>0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3</v>
      </c>
      <c r="D30" s="110"/>
      <c r="E30" s="109">
        <v>8</v>
      </c>
      <c r="F30" s="110"/>
      <c r="G30" s="109">
        <v>0</v>
      </c>
      <c r="H30" s="110"/>
      <c r="I30" s="109">
        <v>0</v>
      </c>
      <c r="J30" s="110"/>
      <c r="K30" s="109">
        <v>2</v>
      </c>
      <c r="L30" s="110"/>
      <c r="M30" s="109">
        <v>0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4</v>
      </c>
      <c r="D31" s="110"/>
      <c r="E31" s="109">
        <v>13</v>
      </c>
      <c r="F31" s="110"/>
      <c r="G31" s="109">
        <v>3</v>
      </c>
      <c r="H31" s="110"/>
      <c r="I31" s="109">
        <v>0</v>
      </c>
      <c r="J31" s="110"/>
      <c r="K31" s="109">
        <v>5</v>
      </c>
      <c r="L31" s="110"/>
      <c r="M31" s="109">
        <v>0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33</v>
      </c>
      <c r="D36" s="145"/>
      <c r="E36" s="153">
        <f>SUM(E28:F35)</f>
        <v>63</v>
      </c>
      <c r="F36" s="145"/>
      <c r="G36" s="153">
        <f>SUM(G28:H35)</f>
        <v>69</v>
      </c>
      <c r="H36" s="145"/>
      <c r="I36" s="153">
        <f>SUM(I28:J35)</f>
        <v>0</v>
      </c>
      <c r="J36" s="145"/>
      <c r="K36" s="153">
        <f>SUM(K28:L35)</f>
        <v>84</v>
      </c>
      <c r="L36" s="145"/>
      <c r="M36" s="153">
        <f>SUM(M28:N35)</f>
        <v>0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222</v>
      </c>
      <c r="D37" s="142"/>
      <c r="E37" s="151">
        <f>E26+E36</f>
        <v>392</v>
      </c>
      <c r="F37" s="142"/>
      <c r="G37" s="151">
        <f>G26+G36</f>
        <v>367</v>
      </c>
      <c r="H37" s="142"/>
      <c r="I37" s="151">
        <f>I26+I36</f>
        <v>0</v>
      </c>
      <c r="J37" s="142"/>
      <c r="K37" s="151">
        <f>K26+K36</f>
        <v>761</v>
      </c>
      <c r="L37" s="142"/>
      <c r="M37" s="151">
        <f>M26+M36</f>
        <v>1975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25440.989999999998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25" workbookViewId="0">
      <pane xSplit="2" topLeftCell="C1" activePane="topRight" state="frozen"/>
      <selection pane="topRight" activeCell="D2" sqref="D2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4.14062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H1" s="69">
        <v>1</v>
      </c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0</v>
      </c>
      <c r="D7" s="8">
        <f t="shared" ref="D7:D8" si="0">C7*5</f>
        <v>0</v>
      </c>
      <c r="E7" s="7">
        <v>0</v>
      </c>
      <c r="F7" s="8">
        <f t="shared" ref="F7:F8" si="1">E7*5</f>
        <v>0</v>
      </c>
      <c r="G7" s="7">
        <v>1</v>
      </c>
      <c r="H7" s="8">
        <f t="shared" ref="H7:H8" si="2">G7*5</f>
        <v>5</v>
      </c>
      <c r="I7" s="7">
        <v>0</v>
      </c>
      <c r="J7" s="8">
        <f t="shared" ref="J7:J8" si="3">I7*5</f>
        <v>0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0</v>
      </c>
      <c r="D8" s="8">
        <f t="shared" si="0"/>
        <v>0</v>
      </c>
      <c r="E8" s="7">
        <v>0</v>
      </c>
      <c r="F8" s="8">
        <f t="shared" si="1"/>
        <v>0</v>
      </c>
      <c r="G8" s="7">
        <v>33</v>
      </c>
      <c r="H8" s="8">
        <f t="shared" si="2"/>
        <v>165</v>
      </c>
      <c r="I8" s="7">
        <v>5</v>
      </c>
      <c r="J8" s="8">
        <f t="shared" si="3"/>
        <v>25</v>
      </c>
      <c r="K8" s="7">
        <v>0</v>
      </c>
      <c r="L8" s="8">
        <f t="shared" si="4"/>
        <v>0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0</v>
      </c>
      <c r="D9" s="8">
        <f>C9*10</f>
        <v>0</v>
      </c>
      <c r="E9" s="7">
        <v>176</v>
      </c>
      <c r="F9" s="8">
        <f>E9*10</f>
        <v>1760</v>
      </c>
      <c r="G9" s="7">
        <v>560</v>
      </c>
      <c r="H9" s="8">
        <f>G9*10</f>
        <v>5600</v>
      </c>
      <c r="I9" s="7">
        <v>0</v>
      </c>
      <c r="J9" s="8">
        <f>I9*10</f>
        <v>0</v>
      </c>
      <c r="K9" s="7">
        <v>0</v>
      </c>
      <c r="L9" s="8">
        <f>K9*10</f>
        <v>0</v>
      </c>
      <c r="M9" s="7">
        <v>2175</v>
      </c>
      <c r="N9" s="8">
        <f>M9*10</f>
        <v>21750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1093</v>
      </c>
      <c r="D10" s="8">
        <f>C10*5</f>
        <v>5465</v>
      </c>
      <c r="E10" s="7">
        <v>59</v>
      </c>
      <c r="F10" s="8">
        <f>E10*5</f>
        <v>295</v>
      </c>
      <c r="G10" s="7">
        <v>232</v>
      </c>
      <c r="H10" s="8">
        <f>G10*5</f>
        <v>1160</v>
      </c>
      <c r="I10" s="7">
        <v>476</v>
      </c>
      <c r="J10" s="8">
        <f>I10*5</f>
        <v>2380</v>
      </c>
      <c r="K10" s="7">
        <v>368</v>
      </c>
      <c r="L10" s="8">
        <f>K10*5</f>
        <v>1840</v>
      </c>
      <c r="M10" s="7">
        <v>1000</v>
      </c>
      <c r="N10" s="8">
        <f>M10*5</f>
        <v>5000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0</v>
      </c>
      <c r="L11" s="8">
        <f>K11*30</f>
        <v>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0</v>
      </c>
      <c r="F14" s="8">
        <f t="shared" ref="F14:F15" si="13">E14*30</f>
        <v>0</v>
      </c>
      <c r="G14" s="7">
        <v>0</v>
      </c>
      <c r="H14" s="8">
        <f t="shared" ref="H14:H15" si="14">G14*30</f>
        <v>0</v>
      </c>
      <c r="I14" s="7">
        <v>0</v>
      </c>
      <c r="J14" s="8">
        <f t="shared" ref="J14:J15" si="15">I14*30</f>
        <v>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0</v>
      </c>
      <c r="L15" s="8">
        <f t="shared" si="16"/>
        <v>0</v>
      </c>
      <c r="M15" s="7">
        <v>7</v>
      </c>
      <c r="N15" s="8">
        <f t="shared" si="17"/>
        <v>210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3</v>
      </c>
      <c r="D16" s="8">
        <f t="shared" ref="D16:D17" si="24">C16*150</f>
        <v>450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0</v>
      </c>
      <c r="N16" s="8">
        <f t="shared" ref="N16:N17" si="29">M16*150</f>
        <v>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10">
        <v>43.16</v>
      </c>
      <c r="D18" s="11">
        <f t="shared" ref="D18:D20" si="36">C18*0</f>
        <v>0</v>
      </c>
      <c r="E18" s="10">
        <v>19.71</v>
      </c>
      <c r="F18" s="11">
        <f t="shared" ref="F18:F20" si="37">E18*0</f>
        <v>0</v>
      </c>
      <c r="G18" s="10">
        <v>63.97</v>
      </c>
      <c r="H18" s="11">
        <f t="shared" ref="H18:H20" si="38">G18*0</f>
        <v>0</v>
      </c>
      <c r="I18" s="10">
        <v>21.75</v>
      </c>
      <c r="J18" s="11">
        <f t="shared" ref="J18:J20" si="39">I18*0</f>
        <v>0</v>
      </c>
      <c r="K18" s="10">
        <v>15.14</v>
      </c>
      <c r="L18" s="11">
        <f t="shared" ref="L18:L20" si="40">K18*0</f>
        <v>0</v>
      </c>
      <c r="M18" s="10">
        <v>361.37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/>
      <c r="H19" s="11">
        <f t="shared" si="38"/>
        <v>0</v>
      </c>
      <c r="I19" s="10">
        <v>6</v>
      </c>
      <c r="J19" s="11">
        <f t="shared" si="39"/>
        <v>0</v>
      </c>
      <c r="K19" s="10">
        <v>7</v>
      </c>
      <c r="L19" s="11">
        <f t="shared" si="40"/>
        <v>0</v>
      </c>
      <c r="M19" s="10">
        <v>49.5</v>
      </c>
      <c r="N19" s="11">
        <f t="shared" si="41"/>
        <v>0</v>
      </c>
      <c r="O19" s="10"/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/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50" t="s">
        <v>27</v>
      </c>
      <c r="B21" s="114"/>
      <c r="C21" s="33"/>
      <c r="D21" s="34">
        <f>SUM(D7:D17)</f>
        <v>5915</v>
      </c>
      <c r="E21" s="34"/>
      <c r="F21" s="34">
        <f>SUM(F7:F17)</f>
        <v>2055</v>
      </c>
      <c r="G21" s="34"/>
      <c r="H21" s="34">
        <f>SUM(H7:H17)</f>
        <v>6930</v>
      </c>
      <c r="I21" s="34"/>
      <c r="J21" s="34">
        <f>SUM(J7:J17)</f>
        <v>2405</v>
      </c>
      <c r="K21" s="34"/>
      <c r="L21" s="34">
        <f>SUM(L7:L17)</f>
        <v>1840</v>
      </c>
      <c r="M21" s="34"/>
      <c r="N21" s="34">
        <f>SUM(N7:N17)</f>
        <v>26960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67" t="s">
        <v>28</v>
      </c>
      <c r="B22" s="36"/>
      <c r="C22" s="37"/>
      <c r="D22" s="38">
        <f t="shared" ref="D22:D24" si="48">C18</f>
        <v>43.16</v>
      </c>
      <c r="E22" s="39"/>
      <c r="F22" s="38">
        <f t="shared" ref="F22:F24" si="49">E18</f>
        <v>19.71</v>
      </c>
      <c r="G22" s="39"/>
      <c r="H22" s="38">
        <f t="shared" ref="H22:H24" si="50">G18</f>
        <v>63.97</v>
      </c>
      <c r="I22" s="39"/>
      <c r="J22" s="38">
        <f t="shared" ref="J22:J24" si="51">I18</f>
        <v>21.75</v>
      </c>
      <c r="K22" s="39"/>
      <c r="L22" s="38">
        <f t="shared" ref="L22:L24" si="52">K18</f>
        <v>15.14</v>
      </c>
      <c r="M22" s="39"/>
      <c r="N22" s="38">
        <f t="shared" ref="N22:N24" si="53">M18</f>
        <v>361.37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35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0</v>
      </c>
      <c r="I23" s="39"/>
      <c r="J23" s="40">
        <f t="shared" si="51"/>
        <v>6</v>
      </c>
      <c r="K23" s="39"/>
      <c r="L23" s="40">
        <f t="shared" si="52"/>
        <v>7</v>
      </c>
      <c r="M23" s="39"/>
      <c r="N23" s="40">
        <f t="shared" si="53"/>
        <v>49.5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35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5871.84</v>
      </c>
      <c r="E25" s="39"/>
      <c r="F25" s="42">
        <f>SUM(F21-F22-F23-F24)</f>
        <v>2035.29</v>
      </c>
      <c r="G25" s="39"/>
      <c r="H25" s="42">
        <f>SUM(H21-H22-H23-H24)</f>
        <v>6866.03</v>
      </c>
      <c r="I25" s="39"/>
      <c r="J25" s="42">
        <f>SUM(J21-J22-J23-J24)</f>
        <v>2377.25</v>
      </c>
      <c r="K25" s="39"/>
      <c r="L25" s="42">
        <f>SUM(L21-L22-L23-L24)</f>
        <v>1817.86</v>
      </c>
      <c r="M25" s="39"/>
      <c r="N25" s="42">
        <f>SUM(N21-N22-N23-N24)</f>
        <v>26549.13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1096</v>
      </c>
      <c r="D26" s="114"/>
      <c r="E26" s="149">
        <f>SUM(E7:E17)</f>
        <v>235</v>
      </c>
      <c r="F26" s="114"/>
      <c r="G26" s="149">
        <f>SUM(G7:G17)</f>
        <v>826</v>
      </c>
      <c r="H26" s="114"/>
      <c r="I26" s="149">
        <f>SUM(I7:I17)</f>
        <v>481</v>
      </c>
      <c r="J26" s="114"/>
      <c r="K26" s="149">
        <f>SUM(K7:K17)</f>
        <v>368</v>
      </c>
      <c r="L26" s="114"/>
      <c r="M26" s="149">
        <f>SUM(M7:M17)</f>
        <v>3182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285</v>
      </c>
      <c r="D29" s="110"/>
      <c r="E29" s="109">
        <v>47</v>
      </c>
      <c r="F29" s="110"/>
      <c r="G29" s="109">
        <v>172</v>
      </c>
      <c r="H29" s="110"/>
      <c r="I29" s="109">
        <v>69</v>
      </c>
      <c r="J29" s="110"/>
      <c r="K29" s="109">
        <v>90</v>
      </c>
      <c r="L29" s="110"/>
      <c r="M29" s="109">
        <v>0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9</v>
      </c>
      <c r="D30" s="110"/>
      <c r="E30" s="109">
        <v>0</v>
      </c>
      <c r="F30" s="110"/>
      <c r="G30" s="109">
        <v>10</v>
      </c>
      <c r="H30" s="110"/>
      <c r="I30" s="109">
        <v>1</v>
      </c>
      <c r="J30" s="110"/>
      <c r="K30" s="109">
        <v>1</v>
      </c>
      <c r="L30" s="110"/>
      <c r="M30" s="109">
        <v>0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15</v>
      </c>
      <c r="D31" s="110"/>
      <c r="E31" s="109">
        <v>0</v>
      </c>
      <c r="F31" s="110"/>
      <c r="G31" s="109">
        <v>17</v>
      </c>
      <c r="H31" s="110"/>
      <c r="I31" s="109">
        <v>1</v>
      </c>
      <c r="J31" s="110"/>
      <c r="K31" s="109">
        <v>1</v>
      </c>
      <c r="L31" s="110"/>
      <c r="M31" s="109">
        <v>0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1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310</v>
      </c>
      <c r="D36" s="145"/>
      <c r="E36" s="153">
        <f>SUM(E28:F35)</f>
        <v>47</v>
      </c>
      <c r="F36" s="145"/>
      <c r="G36" s="153">
        <f>SUM(G28:H35)</f>
        <v>199</v>
      </c>
      <c r="H36" s="145"/>
      <c r="I36" s="153">
        <f>SUM(I28:J35)</f>
        <v>71</v>
      </c>
      <c r="J36" s="145"/>
      <c r="K36" s="153">
        <f>SUM(K28:L35)</f>
        <v>92</v>
      </c>
      <c r="L36" s="145"/>
      <c r="M36" s="153">
        <f>SUM(M28:N35)</f>
        <v>0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1406</v>
      </c>
      <c r="D37" s="142"/>
      <c r="E37" s="151">
        <f>E26+E36</f>
        <v>282</v>
      </c>
      <c r="F37" s="142"/>
      <c r="G37" s="151">
        <f>G26+G36</f>
        <v>1025</v>
      </c>
      <c r="H37" s="142"/>
      <c r="I37" s="151">
        <f>I26+I36</f>
        <v>552</v>
      </c>
      <c r="J37" s="142"/>
      <c r="K37" s="151">
        <f>K26+K36</f>
        <v>460</v>
      </c>
      <c r="L37" s="142"/>
      <c r="M37" s="151">
        <f>M26+M36</f>
        <v>3182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45517.4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19" workbookViewId="0">
      <pane xSplit="2" topLeftCell="C1" activePane="topRight" state="frozen"/>
      <selection pane="topRight" activeCell="D2" sqref="D2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0.570312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0</v>
      </c>
      <c r="D7" s="8">
        <f t="shared" ref="D7:D8" si="0">C7*5</f>
        <v>0</v>
      </c>
      <c r="E7" s="7">
        <v>0</v>
      </c>
      <c r="F7" s="8">
        <f t="shared" ref="F7:F8" si="1">E7*5</f>
        <v>0</v>
      </c>
      <c r="G7" s="7">
        <v>0</v>
      </c>
      <c r="H7" s="8">
        <f t="shared" ref="H7:H8" si="2">G7*5</f>
        <v>0</v>
      </c>
      <c r="I7" s="7">
        <v>0</v>
      </c>
      <c r="J7" s="8">
        <f t="shared" ref="J7:J8" si="3">I7*5</f>
        <v>0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0</v>
      </c>
      <c r="D8" s="8">
        <f t="shared" si="0"/>
        <v>0</v>
      </c>
      <c r="E8" s="7">
        <v>1</v>
      </c>
      <c r="F8" s="8">
        <f t="shared" si="1"/>
        <v>5</v>
      </c>
      <c r="G8" s="7">
        <v>2</v>
      </c>
      <c r="H8" s="8">
        <f t="shared" si="2"/>
        <v>10</v>
      </c>
      <c r="I8" s="7">
        <v>1</v>
      </c>
      <c r="J8" s="8">
        <f t="shared" si="3"/>
        <v>5</v>
      </c>
      <c r="K8" s="7">
        <v>0</v>
      </c>
      <c r="L8" s="8">
        <f t="shared" si="4"/>
        <v>0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0</v>
      </c>
      <c r="D9" s="8">
        <f>C9*10</f>
        <v>0</v>
      </c>
      <c r="E9" s="7">
        <v>828</v>
      </c>
      <c r="F9" s="8">
        <f>E9*10</f>
        <v>8280</v>
      </c>
      <c r="G9" s="7">
        <v>959</v>
      </c>
      <c r="H9" s="8">
        <f>G9*10</f>
        <v>9590</v>
      </c>
      <c r="I9" s="7">
        <v>0</v>
      </c>
      <c r="J9" s="8">
        <f>I9*10</f>
        <v>0</v>
      </c>
      <c r="K9" s="7">
        <v>457</v>
      </c>
      <c r="L9" s="8">
        <f>K9*10</f>
        <v>4570</v>
      </c>
      <c r="M9" s="7">
        <v>0</v>
      </c>
      <c r="N9" s="8">
        <f>M9*10</f>
        <v>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950</v>
      </c>
      <c r="D10" s="8">
        <f>C10*5</f>
        <v>4750</v>
      </c>
      <c r="E10" s="7">
        <v>420</v>
      </c>
      <c r="F10" s="8">
        <f>E10*5</f>
        <v>2100</v>
      </c>
      <c r="G10" s="7">
        <v>363</v>
      </c>
      <c r="H10" s="8">
        <f>G10*5</f>
        <v>1815</v>
      </c>
      <c r="I10" s="7">
        <v>387</v>
      </c>
      <c r="J10" s="8">
        <f>I10*5</f>
        <v>1935</v>
      </c>
      <c r="K10" s="7">
        <v>215</v>
      </c>
      <c r="L10" s="8">
        <f>K10*5</f>
        <v>1075</v>
      </c>
      <c r="M10" s="7">
        <v>0</v>
      </c>
      <c r="N10" s="8">
        <f>M10*5</f>
        <v>0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0</v>
      </c>
      <c r="L11" s="8">
        <f>K11*30</f>
        <v>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0</v>
      </c>
      <c r="F14" s="8">
        <f t="shared" ref="F14:F15" si="13">E14*30</f>
        <v>0</v>
      </c>
      <c r="G14" s="7">
        <v>0</v>
      </c>
      <c r="H14" s="8">
        <f t="shared" ref="H14:H15" si="14">G14*30</f>
        <v>0</v>
      </c>
      <c r="I14" s="7">
        <v>0</v>
      </c>
      <c r="J14" s="8">
        <f t="shared" ref="J14:J15" si="15">I14*30</f>
        <v>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11</v>
      </c>
      <c r="L15" s="8">
        <f t="shared" si="16"/>
        <v>330</v>
      </c>
      <c r="M15" s="7">
        <v>0</v>
      </c>
      <c r="N15" s="8">
        <f t="shared" si="17"/>
        <v>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1</v>
      </c>
      <c r="D16" s="8">
        <f t="shared" ref="D16:D17" si="24">C16*150</f>
        <v>150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0</v>
      </c>
      <c r="N16" s="8">
        <f t="shared" ref="N16:N17" si="29">M16*150</f>
        <v>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10">
        <v>34.99</v>
      </c>
      <c r="D18" s="11">
        <f t="shared" ref="D18:D20" si="36">C18*0</f>
        <v>0</v>
      </c>
      <c r="E18" s="10">
        <v>93.15</v>
      </c>
      <c r="F18" s="11">
        <f t="shared" ref="F18:F20" si="37">E18*0</f>
        <v>0</v>
      </c>
      <c r="G18" s="10">
        <v>94.95</v>
      </c>
      <c r="H18" s="11">
        <f t="shared" ref="H18:H20" si="38">G18*0</f>
        <v>0</v>
      </c>
      <c r="I18" s="10">
        <v>24.72</v>
      </c>
      <c r="J18" s="11">
        <f t="shared" ref="J18:J20" si="39">I18*0</f>
        <v>0</v>
      </c>
      <c r="K18" s="10">
        <v>89.01</v>
      </c>
      <c r="L18" s="11">
        <f t="shared" ref="L18:L20" si="40">K18*0</f>
        <v>0</v>
      </c>
      <c r="M18" s="10">
        <v>0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/>
      <c r="H19" s="11">
        <f t="shared" si="38"/>
        <v>0</v>
      </c>
      <c r="I19" s="10">
        <v>3</v>
      </c>
      <c r="J19" s="11">
        <f t="shared" si="39"/>
        <v>0</v>
      </c>
      <c r="K19" s="10">
        <v>10.5</v>
      </c>
      <c r="L19" s="11">
        <f t="shared" si="40"/>
        <v>0</v>
      </c>
      <c r="M19" s="10"/>
      <c r="N19" s="11">
        <f t="shared" si="41"/>
        <v>0</v>
      </c>
      <c r="O19" s="10"/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/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50" t="s">
        <v>27</v>
      </c>
      <c r="B21" s="114"/>
      <c r="C21" s="33"/>
      <c r="D21" s="34">
        <f>SUM(D7:D17)</f>
        <v>4900</v>
      </c>
      <c r="E21" s="34"/>
      <c r="F21" s="34">
        <f>SUM(F7:F17)</f>
        <v>10385</v>
      </c>
      <c r="G21" s="34"/>
      <c r="H21" s="34">
        <f>SUM(H7:H17)</f>
        <v>11415</v>
      </c>
      <c r="I21" s="34"/>
      <c r="J21" s="34">
        <f>SUM(J7:J17)</f>
        <v>1940</v>
      </c>
      <c r="K21" s="34"/>
      <c r="L21" s="34">
        <f>SUM(L7:L17)</f>
        <v>5975</v>
      </c>
      <c r="M21" s="34"/>
      <c r="N21" s="34">
        <f>SUM(N7:N17)</f>
        <v>0</v>
      </c>
      <c r="O21" s="34"/>
      <c r="P21" s="34">
        <f>SUM(P7:P17)-P18</f>
        <v>0</v>
      </c>
      <c r="Q21" s="34"/>
      <c r="R21" s="34">
        <f>SUM(R7:R17)</f>
        <v>0</v>
      </c>
      <c r="S21" s="34"/>
      <c r="T21" s="34">
        <f>SUM(T7:T17)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67" t="s">
        <v>28</v>
      </c>
      <c r="B22" s="36"/>
      <c r="C22" s="37"/>
      <c r="D22" s="38">
        <f t="shared" ref="D22:D24" si="48">C18</f>
        <v>34.99</v>
      </c>
      <c r="E22" s="39"/>
      <c r="F22" s="38">
        <f t="shared" ref="F22:F24" si="49">E18</f>
        <v>93.15</v>
      </c>
      <c r="G22" s="39"/>
      <c r="H22" s="38">
        <f t="shared" ref="H22:H24" si="50">G18</f>
        <v>94.95</v>
      </c>
      <c r="I22" s="39"/>
      <c r="J22" s="38">
        <f t="shared" ref="J22:J24" si="51">I18</f>
        <v>24.72</v>
      </c>
      <c r="K22" s="39"/>
      <c r="L22" s="38">
        <f t="shared" ref="L22:L24" si="52">K18</f>
        <v>89.01</v>
      </c>
      <c r="M22" s="39"/>
      <c r="N22" s="38">
        <f t="shared" ref="N22:N24" si="53">M18</f>
        <v>0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35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0</v>
      </c>
      <c r="I23" s="39"/>
      <c r="J23" s="40">
        <f t="shared" si="51"/>
        <v>3</v>
      </c>
      <c r="K23" s="39"/>
      <c r="L23" s="40">
        <f t="shared" si="52"/>
        <v>10.5</v>
      </c>
      <c r="M23" s="39"/>
      <c r="N23" s="40">
        <f t="shared" si="53"/>
        <v>0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35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4865.01</v>
      </c>
      <c r="E25" s="39"/>
      <c r="F25" s="42">
        <f>SUM(F21-F22-F23-F24)</f>
        <v>10291.85</v>
      </c>
      <c r="G25" s="39"/>
      <c r="H25" s="42">
        <f>SUM(H21-H22-H23-H24)</f>
        <v>11320.05</v>
      </c>
      <c r="I25" s="39"/>
      <c r="J25" s="42">
        <f>SUM(J21-J22-J23-J24)</f>
        <v>1912.28</v>
      </c>
      <c r="K25" s="39"/>
      <c r="L25" s="42">
        <f>SUM(L21-L22-L23-L24)</f>
        <v>5875.49</v>
      </c>
      <c r="M25" s="39"/>
      <c r="N25" s="42">
        <f>SUM(N21-N22-N23-N24)</f>
        <v>0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951</v>
      </c>
      <c r="D26" s="114"/>
      <c r="E26" s="149">
        <f>SUM(E7:E17)</f>
        <v>1249</v>
      </c>
      <c r="F26" s="114"/>
      <c r="G26" s="149">
        <f>SUM(G7:G17)</f>
        <v>1324</v>
      </c>
      <c r="H26" s="114"/>
      <c r="I26" s="149">
        <f>SUM(I7:I17)</f>
        <v>388</v>
      </c>
      <c r="J26" s="114"/>
      <c r="K26" s="149">
        <f>SUM(K7:K17)</f>
        <v>683</v>
      </c>
      <c r="L26" s="114"/>
      <c r="M26" s="149">
        <f>SUM(M7:M17)</f>
        <v>0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1637</v>
      </c>
      <c r="H28" s="110"/>
      <c r="I28" s="109">
        <v>69</v>
      </c>
      <c r="J28" s="110"/>
      <c r="K28" s="109">
        <v>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229</v>
      </c>
      <c r="D29" s="110"/>
      <c r="E29" s="109">
        <v>248</v>
      </c>
      <c r="F29" s="110"/>
      <c r="G29" s="109">
        <v>873</v>
      </c>
      <c r="H29" s="110"/>
      <c r="I29" s="109">
        <v>87</v>
      </c>
      <c r="J29" s="110"/>
      <c r="K29" s="109">
        <v>134</v>
      </c>
      <c r="L29" s="110"/>
      <c r="M29" s="109">
        <v>0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3</v>
      </c>
      <c r="D30" s="110"/>
      <c r="E30" s="109">
        <v>14</v>
      </c>
      <c r="F30" s="110"/>
      <c r="G30" s="109">
        <v>19</v>
      </c>
      <c r="H30" s="110"/>
      <c r="I30" s="109">
        <v>5</v>
      </c>
      <c r="J30" s="110"/>
      <c r="K30" s="109">
        <v>5</v>
      </c>
      <c r="L30" s="110"/>
      <c r="M30" s="109">
        <v>0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14</v>
      </c>
      <c r="D31" s="110"/>
      <c r="E31" s="109">
        <v>30</v>
      </c>
      <c r="F31" s="110"/>
      <c r="G31" s="109">
        <v>42</v>
      </c>
      <c r="H31" s="110"/>
      <c r="I31" s="109">
        <v>17</v>
      </c>
      <c r="J31" s="110"/>
      <c r="K31" s="109">
        <v>5</v>
      </c>
      <c r="L31" s="110"/>
      <c r="M31" s="109">
        <v>0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7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246</v>
      </c>
      <c r="D36" s="145"/>
      <c r="E36" s="153">
        <f>SUM(E28:F35)</f>
        <v>292</v>
      </c>
      <c r="F36" s="145"/>
      <c r="G36" s="153">
        <f>SUM(G28:H35)</f>
        <v>2578</v>
      </c>
      <c r="H36" s="145"/>
      <c r="I36" s="153">
        <f>SUM(I28:J35)</f>
        <v>178</v>
      </c>
      <c r="J36" s="145"/>
      <c r="K36" s="153">
        <f>SUM(K28:L35)</f>
        <v>144</v>
      </c>
      <c r="L36" s="145"/>
      <c r="M36" s="153">
        <f>SUM(M28:N35)</f>
        <v>0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1197</v>
      </c>
      <c r="D37" s="142"/>
      <c r="E37" s="151">
        <f>E26+E36</f>
        <v>1541</v>
      </c>
      <c r="F37" s="142"/>
      <c r="G37" s="151">
        <f>G26+G36</f>
        <v>3902</v>
      </c>
      <c r="H37" s="142"/>
      <c r="I37" s="151">
        <f>I26+I36</f>
        <v>566</v>
      </c>
      <c r="J37" s="142"/>
      <c r="K37" s="151">
        <f>K26+K36</f>
        <v>827</v>
      </c>
      <c r="L37" s="142"/>
      <c r="M37" s="151">
        <f>M26+M36</f>
        <v>0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34264.68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16" workbookViewId="0">
      <pane xSplit="2" topLeftCell="C1" activePane="topRight" state="frozen"/>
      <selection pane="topRight" activeCell="M11" sqref="M11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0.570312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0</v>
      </c>
      <c r="D7" s="8">
        <f t="shared" ref="D7:D8" si="0">C7*5</f>
        <v>0</v>
      </c>
      <c r="E7" s="7">
        <v>5</v>
      </c>
      <c r="F7" s="8">
        <f t="shared" ref="F7:F8" si="1">E7*5</f>
        <v>25</v>
      </c>
      <c r="G7" s="7">
        <v>0</v>
      </c>
      <c r="H7" s="8">
        <f t="shared" ref="H7:H8" si="2">G7*5</f>
        <v>0</v>
      </c>
      <c r="I7" s="7">
        <v>0</v>
      </c>
      <c r="J7" s="8">
        <f t="shared" ref="J7:J8" si="3">I7*5</f>
        <v>0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9</v>
      </c>
      <c r="D8" s="8">
        <f t="shared" si="0"/>
        <v>45</v>
      </c>
      <c r="E8" s="7">
        <v>27</v>
      </c>
      <c r="F8" s="8">
        <f t="shared" si="1"/>
        <v>135</v>
      </c>
      <c r="G8" s="7">
        <v>0</v>
      </c>
      <c r="H8" s="8">
        <f t="shared" si="2"/>
        <v>0</v>
      </c>
      <c r="I8" s="7">
        <v>0</v>
      </c>
      <c r="J8" s="8">
        <f t="shared" si="3"/>
        <v>0</v>
      </c>
      <c r="K8" s="7">
        <v>0</v>
      </c>
      <c r="L8" s="8">
        <f t="shared" si="4"/>
        <v>0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0</v>
      </c>
      <c r="D9" s="8">
        <f>C9*10</f>
        <v>0</v>
      </c>
      <c r="E9" s="7">
        <v>1784</v>
      </c>
      <c r="F9" s="8">
        <f>E9*10</f>
        <v>17840</v>
      </c>
      <c r="G9" s="7">
        <v>0</v>
      </c>
      <c r="H9" s="8">
        <f>G9*10</f>
        <v>0</v>
      </c>
      <c r="I9" s="7">
        <v>0</v>
      </c>
      <c r="J9" s="8">
        <f>I9*10</f>
        <v>0</v>
      </c>
      <c r="K9" s="7">
        <v>1412</v>
      </c>
      <c r="L9" s="8">
        <f>K9*10</f>
        <v>14120</v>
      </c>
      <c r="M9" s="7">
        <v>0</v>
      </c>
      <c r="N9" s="8">
        <f>M9*10</f>
        <v>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1118</v>
      </c>
      <c r="D10" s="8">
        <f>C10*5</f>
        <v>5590</v>
      </c>
      <c r="E10" s="7">
        <v>748</v>
      </c>
      <c r="F10" s="8">
        <f>E10*5</f>
        <v>3740</v>
      </c>
      <c r="G10" s="7">
        <v>0</v>
      </c>
      <c r="H10" s="8">
        <f>G10*5</f>
        <v>0</v>
      </c>
      <c r="I10" s="7">
        <v>414</v>
      </c>
      <c r="J10" s="8">
        <f>I10*5</f>
        <v>2070</v>
      </c>
      <c r="K10" s="7">
        <v>776</v>
      </c>
      <c r="L10" s="8">
        <f>K10*5</f>
        <v>3880</v>
      </c>
      <c r="M10" s="7">
        <v>582</v>
      </c>
      <c r="N10" s="8">
        <f>M10*5</f>
        <v>2910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0</v>
      </c>
      <c r="L11" s="8">
        <f>K11*30</f>
        <v>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0</v>
      </c>
      <c r="F14" s="8">
        <f t="shared" ref="F14:F15" si="13">E14*30</f>
        <v>0</v>
      </c>
      <c r="G14" s="7">
        <v>0</v>
      </c>
      <c r="H14" s="8">
        <f t="shared" ref="H14:H15" si="14">G14*30</f>
        <v>0</v>
      </c>
      <c r="I14" s="7">
        <v>0</v>
      </c>
      <c r="J14" s="8">
        <f t="shared" ref="J14:J15" si="15">I14*30</f>
        <v>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4</v>
      </c>
      <c r="L15" s="8">
        <f t="shared" si="16"/>
        <v>120</v>
      </c>
      <c r="M15" s="7">
        <v>26</v>
      </c>
      <c r="N15" s="8">
        <f t="shared" si="17"/>
        <v>780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7</v>
      </c>
      <c r="D16" s="8">
        <f t="shared" ref="D16:D17" si="24">C16*150</f>
        <v>1050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9</v>
      </c>
      <c r="N16" s="8">
        <f t="shared" ref="N16:N17" si="29">M16*150</f>
        <v>1350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10">
        <v>54.29</v>
      </c>
      <c r="D18" s="11">
        <f t="shared" ref="D18:D20" si="36">C18*0</f>
        <v>0</v>
      </c>
      <c r="E18" s="10">
        <v>170.8</v>
      </c>
      <c r="F18" s="11">
        <f t="shared" ref="F18:F20" si="37">E18*0</f>
        <v>0</v>
      </c>
      <c r="G18" s="10">
        <v>0</v>
      </c>
      <c r="H18" s="11">
        <f t="shared" ref="H18:H20" si="38">G18*0</f>
        <v>0</v>
      </c>
      <c r="I18" s="10">
        <v>19.71</v>
      </c>
      <c r="J18" s="11">
        <f t="shared" ref="J18:J20" si="39">I18*0</f>
        <v>0</v>
      </c>
      <c r="K18" s="10">
        <v>234.83</v>
      </c>
      <c r="L18" s="11">
        <f t="shared" ref="L18:L20" si="40">K18*0</f>
        <v>0</v>
      </c>
      <c r="M18" s="10">
        <v>70.42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/>
      <c r="H19" s="11">
        <f t="shared" si="38"/>
        <v>0</v>
      </c>
      <c r="I19" s="10">
        <v>7</v>
      </c>
      <c r="J19" s="11">
        <f t="shared" si="39"/>
        <v>0</v>
      </c>
      <c r="K19" s="10">
        <v>30.21</v>
      </c>
      <c r="L19" s="11">
        <f t="shared" si="40"/>
        <v>0</v>
      </c>
      <c r="M19" s="10">
        <v>11.39</v>
      </c>
      <c r="N19" s="11">
        <f t="shared" si="41"/>
        <v>0</v>
      </c>
      <c r="O19" s="10"/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/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50" t="s">
        <v>27</v>
      </c>
      <c r="B21" s="114"/>
      <c r="C21" s="33"/>
      <c r="D21" s="34">
        <f>SUM(D7:D17)</f>
        <v>6685</v>
      </c>
      <c r="E21" s="34"/>
      <c r="F21" s="34">
        <f>SUM(F7:F17)</f>
        <v>21740</v>
      </c>
      <c r="G21" s="34"/>
      <c r="H21" s="34">
        <f>SUM(H7:H17)</f>
        <v>0</v>
      </c>
      <c r="I21" s="34"/>
      <c r="J21" s="34">
        <f>SUM(J7:J17)</f>
        <v>2070</v>
      </c>
      <c r="K21" s="34"/>
      <c r="L21" s="34">
        <f>SUM(L7:L17)</f>
        <v>18120</v>
      </c>
      <c r="M21" s="34"/>
      <c r="N21" s="34">
        <f>SUM(N7:N17)</f>
        <v>5040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SUM(T7:T17)-T18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67" t="s">
        <v>28</v>
      </c>
      <c r="B22" s="36"/>
      <c r="C22" s="37"/>
      <c r="D22" s="38">
        <f t="shared" ref="D22:D24" si="48">C18</f>
        <v>54.29</v>
      </c>
      <c r="E22" s="39"/>
      <c r="F22" s="38">
        <f t="shared" ref="F22:F24" si="49">E18</f>
        <v>170.8</v>
      </c>
      <c r="G22" s="39"/>
      <c r="H22" s="38">
        <f t="shared" ref="H22:H24" si="50">G18</f>
        <v>0</v>
      </c>
      <c r="I22" s="39"/>
      <c r="J22" s="38">
        <f t="shared" ref="J22:J24" si="51">I18</f>
        <v>19.71</v>
      </c>
      <c r="K22" s="39"/>
      <c r="L22" s="38">
        <f t="shared" ref="L22:L24" si="52">K18</f>
        <v>234.83</v>
      </c>
      <c r="M22" s="39"/>
      <c r="N22" s="38">
        <f t="shared" ref="N22:N24" si="53">M18</f>
        <v>70.42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35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0</v>
      </c>
      <c r="I23" s="39"/>
      <c r="J23" s="40">
        <f t="shared" si="51"/>
        <v>7</v>
      </c>
      <c r="K23" s="39"/>
      <c r="L23" s="40">
        <f t="shared" si="52"/>
        <v>30.21</v>
      </c>
      <c r="M23" s="39"/>
      <c r="N23" s="40">
        <f t="shared" si="53"/>
        <v>11.39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35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6630.71</v>
      </c>
      <c r="E25" s="39"/>
      <c r="F25" s="42">
        <f>SUM(F21-F22-F23-F24)</f>
        <v>21569.200000000001</v>
      </c>
      <c r="G25" s="39"/>
      <c r="H25" s="42">
        <f>SUM(H21-H22-H23-H24)</f>
        <v>0</v>
      </c>
      <c r="I25" s="39"/>
      <c r="J25" s="42">
        <f>SUM(J21-J22-J23-J24)</f>
        <v>2043.29</v>
      </c>
      <c r="K25" s="39"/>
      <c r="L25" s="42">
        <f>SUM(L21-L22-L23-L24)</f>
        <v>17854.96</v>
      </c>
      <c r="M25" s="39"/>
      <c r="N25" s="42">
        <f>SUM(N21-N22-N23-N24)</f>
        <v>4958.1899999999996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1134</v>
      </c>
      <c r="D26" s="114"/>
      <c r="E26" s="149">
        <f>SUM(E7:E17)</f>
        <v>2564</v>
      </c>
      <c r="F26" s="114"/>
      <c r="G26" s="149">
        <f>SUM(G7:G17)</f>
        <v>0</v>
      </c>
      <c r="H26" s="114"/>
      <c r="I26" s="149">
        <f>SUM(I7:I17)</f>
        <v>414</v>
      </c>
      <c r="J26" s="114"/>
      <c r="K26" s="149">
        <f>SUM(K7:K17)</f>
        <v>2192</v>
      </c>
      <c r="L26" s="114"/>
      <c r="M26" s="149">
        <f>SUM(M7:M17)</f>
        <v>617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1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12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161</v>
      </c>
      <c r="D29" s="110"/>
      <c r="E29" s="109">
        <v>419</v>
      </c>
      <c r="F29" s="110"/>
      <c r="G29" s="109">
        <v>0</v>
      </c>
      <c r="H29" s="110"/>
      <c r="I29" s="109">
        <v>60</v>
      </c>
      <c r="J29" s="110"/>
      <c r="K29" s="109">
        <v>490</v>
      </c>
      <c r="L29" s="110"/>
      <c r="M29" s="109">
        <v>0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21</v>
      </c>
      <c r="D30" s="110"/>
      <c r="E30" s="109">
        <v>29</v>
      </c>
      <c r="F30" s="110"/>
      <c r="G30" s="109">
        <v>0</v>
      </c>
      <c r="H30" s="110"/>
      <c r="I30" s="109">
        <v>8</v>
      </c>
      <c r="J30" s="110"/>
      <c r="K30" s="109">
        <v>17</v>
      </c>
      <c r="L30" s="110"/>
      <c r="M30" s="109">
        <v>0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21</v>
      </c>
      <c r="D31" s="110"/>
      <c r="E31" s="109">
        <v>56</v>
      </c>
      <c r="F31" s="110"/>
      <c r="G31" s="109">
        <v>0</v>
      </c>
      <c r="H31" s="110"/>
      <c r="I31" s="109">
        <v>9</v>
      </c>
      <c r="J31" s="110"/>
      <c r="K31" s="109">
        <v>30</v>
      </c>
      <c r="L31" s="110"/>
      <c r="M31" s="109">
        <v>0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204</v>
      </c>
      <c r="D36" s="145"/>
      <c r="E36" s="153">
        <f>SUM(E28:F35)</f>
        <v>504</v>
      </c>
      <c r="F36" s="145"/>
      <c r="G36" s="153">
        <f>SUM(G28:H35)</f>
        <v>0</v>
      </c>
      <c r="H36" s="145"/>
      <c r="I36" s="153">
        <f>SUM(I28:J35)</f>
        <v>77</v>
      </c>
      <c r="J36" s="145"/>
      <c r="K36" s="153">
        <f>SUM(K28:L35)</f>
        <v>549</v>
      </c>
      <c r="L36" s="145"/>
      <c r="M36" s="153">
        <f>SUM(M28:N35)</f>
        <v>0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1338</v>
      </c>
      <c r="D37" s="142"/>
      <c r="E37" s="151">
        <f>E26+E36</f>
        <v>3068</v>
      </c>
      <c r="F37" s="142"/>
      <c r="G37" s="151">
        <f>G26+G36</f>
        <v>0</v>
      </c>
      <c r="H37" s="142"/>
      <c r="I37" s="151">
        <f>I26+I36</f>
        <v>491</v>
      </c>
      <c r="J37" s="142"/>
      <c r="K37" s="151">
        <f>K26+K36</f>
        <v>2741</v>
      </c>
      <c r="L37" s="142"/>
      <c r="M37" s="151">
        <f>M26+M36</f>
        <v>617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53056.350000000006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22" workbookViewId="0">
      <pane xSplit="2" topLeftCell="C1" activePane="topRight" state="frozen"/>
      <selection pane="topRight" activeCell="P22" sqref="P22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0</v>
      </c>
      <c r="D7" s="8">
        <f t="shared" ref="D7:D8" si="0">C7*5</f>
        <v>0</v>
      </c>
      <c r="E7" s="7">
        <v>0</v>
      </c>
      <c r="F7" s="8">
        <f t="shared" ref="F7:F8" si="1">E7*5</f>
        <v>0</v>
      </c>
      <c r="G7" s="7">
        <v>0</v>
      </c>
      <c r="H7" s="8">
        <f t="shared" ref="H7:H8" si="2">G7*5</f>
        <v>0</v>
      </c>
      <c r="I7" s="7">
        <v>0</v>
      </c>
      <c r="J7" s="8">
        <f t="shared" ref="J7:J8" si="3">I7*5</f>
        <v>0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0</v>
      </c>
      <c r="D8" s="8">
        <f t="shared" si="0"/>
        <v>0</v>
      </c>
      <c r="E8" s="7">
        <v>0</v>
      </c>
      <c r="F8" s="8">
        <f t="shared" si="1"/>
        <v>0</v>
      </c>
      <c r="G8" s="7">
        <v>0</v>
      </c>
      <c r="H8" s="8">
        <f t="shared" si="2"/>
        <v>0</v>
      </c>
      <c r="I8" s="7">
        <v>19</v>
      </c>
      <c r="J8" s="8">
        <f t="shared" si="3"/>
        <v>95</v>
      </c>
      <c r="K8" s="7">
        <v>0</v>
      </c>
      <c r="L8" s="8">
        <f t="shared" si="4"/>
        <v>0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389</v>
      </c>
      <c r="D9" s="8">
        <f>C9*10</f>
        <v>3890</v>
      </c>
      <c r="E9" s="7">
        <v>0</v>
      </c>
      <c r="F9" s="8">
        <f>E9*10</f>
        <v>0</v>
      </c>
      <c r="G9" s="7">
        <v>0</v>
      </c>
      <c r="H9" s="8">
        <f>G9*10</f>
        <v>0</v>
      </c>
      <c r="I9" s="7">
        <v>287</v>
      </c>
      <c r="J9" s="8">
        <f>I9*10</f>
        <v>2870</v>
      </c>
      <c r="K9" s="7">
        <v>2318</v>
      </c>
      <c r="L9" s="8">
        <f>K9*10</f>
        <v>23180</v>
      </c>
      <c r="M9" s="7">
        <v>0</v>
      </c>
      <c r="N9" s="8">
        <f>M9*10</f>
        <v>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302</v>
      </c>
      <c r="D10" s="8">
        <f>C10*5</f>
        <v>1510</v>
      </c>
      <c r="E10" s="7">
        <v>0</v>
      </c>
      <c r="F10" s="8">
        <f>E10*5</f>
        <v>0</v>
      </c>
      <c r="G10" s="7">
        <v>286</v>
      </c>
      <c r="H10" s="8">
        <f>G10*5</f>
        <v>1430</v>
      </c>
      <c r="I10" s="7">
        <v>322</v>
      </c>
      <c r="J10" s="8">
        <f>I10*5</f>
        <v>1610</v>
      </c>
      <c r="K10" s="7">
        <v>1101</v>
      </c>
      <c r="L10" s="8">
        <f>K10*5</f>
        <v>5505</v>
      </c>
      <c r="M10" s="7">
        <v>969</v>
      </c>
      <c r="N10" s="8">
        <f>M10*5</f>
        <v>4845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0</v>
      </c>
      <c r="L11" s="8">
        <f>K11*30</f>
        <v>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0</v>
      </c>
      <c r="F14" s="8">
        <f t="shared" ref="F14:F15" si="13">E14*30</f>
        <v>0</v>
      </c>
      <c r="G14" s="7">
        <v>0</v>
      </c>
      <c r="H14" s="8">
        <f t="shared" ref="H14:H15" si="14">G14*30</f>
        <v>0</v>
      </c>
      <c r="I14" s="7">
        <v>0</v>
      </c>
      <c r="J14" s="8">
        <f t="shared" ref="J14:J15" si="15">I14*30</f>
        <v>0</v>
      </c>
      <c r="K14" s="7">
        <v>0</v>
      </c>
      <c r="L14" s="8">
        <f t="shared" ref="L14:L15" si="16">K14*30</f>
        <v>0</v>
      </c>
      <c r="M14" s="7">
        <v>8</v>
      </c>
      <c r="N14" s="8">
        <f t="shared" ref="N14:N15" si="17">M14*30</f>
        <v>240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2</v>
      </c>
      <c r="L15" s="8">
        <f t="shared" si="16"/>
        <v>60</v>
      </c>
      <c r="M15" s="7">
        <v>0</v>
      </c>
      <c r="N15" s="8">
        <f t="shared" si="17"/>
        <v>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3</v>
      </c>
      <c r="D16" s="8">
        <f t="shared" ref="D16:D17" si="24">C16*150</f>
        <v>450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35</v>
      </c>
      <c r="N16" s="8">
        <f t="shared" ref="N16:N17" si="29">M16*150</f>
        <v>5250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10">
        <v>43.18</v>
      </c>
      <c r="D18" s="11">
        <f t="shared" ref="D18:D20" si="36">C18*0</f>
        <v>0</v>
      </c>
      <c r="E18" s="10">
        <v>0</v>
      </c>
      <c r="F18" s="11">
        <f t="shared" ref="F18:F20" si="37">E18*0</f>
        <v>0</v>
      </c>
      <c r="G18" s="10">
        <v>9.77</v>
      </c>
      <c r="H18" s="11">
        <f t="shared" ref="H18:H20" si="38">G18*0</f>
        <v>0</v>
      </c>
      <c r="I18" s="10">
        <v>43.73</v>
      </c>
      <c r="J18" s="11">
        <f t="shared" ref="J18:J20" si="39">I18*0</f>
        <v>0</v>
      </c>
      <c r="K18" s="10">
        <v>363.35</v>
      </c>
      <c r="L18" s="11">
        <f t="shared" ref="L18:L20" si="40">K18*0</f>
        <v>0</v>
      </c>
      <c r="M18" s="10">
        <v>93.4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>
        <v>5.5</v>
      </c>
      <c r="H19" s="11">
        <f t="shared" si="38"/>
        <v>0</v>
      </c>
      <c r="I19" s="10">
        <v>8.5</v>
      </c>
      <c r="J19" s="11">
        <f t="shared" si="39"/>
        <v>0</v>
      </c>
      <c r="K19" s="10">
        <v>50</v>
      </c>
      <c r="L19" s="11">
        <f t="shared" si="40"/>
        <v>0</v>
      </c>
      <c r="M19" s="10">
        <v>11.42</v>
      </c>
      <c r="N19" s="11">
        <f t="shared" si="41"/>
        <v>0</v>
      </c>
      <c r="O19" s="10"/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/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50" t="s">
        <v>27</v>
      </c>
      <c r="B21" s="114"/>
      <c r="C21" s="33"/>
      <c r="D21" s="34">
        <f>SUM(D7:D17)</f>
        <v>5850</v>
      </c>
      <c r="E21" s="34"/>
      <c r="F21" s="34">
        <f>SUM(F7:F17)</f>
        <v>0</v>
      </c>
      <c r="G21" s="34"/>
      <c r="H21" s="34">
        <f>SUM(H7:H17)</f>
        <v>1430</v>
      </c>
      <c r="I21" s="34"/>
      <c r="J21" s="34">
        <f>SUM(J7:J17)</f>
        <v>4575</v>
      </c>
      <c r="K21" s="34"/>
      <c r="L21" s="34">
        <f>SUM(L7:L17)</f>
        <v>28745</v>
      </c>
      <c r="M21" s="34"/>
      <c r="N21" s="34">
        <f>SUM(N7:N17)</f>
        <v>10335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67" t="s">
        <v>28</v>
      </c>
      <c r="B22" s="36"/>
      <c r="C22" s="37"/>
      <c r="D22" s="38">
        <f t="shared" ref="D22:D24" si="48">C18</f>
        <v>43.18</v>
      </c>
      <c r="E22" s="39"/>
      <c r="F22" s="38">
        <f t="shared" ref="F22:F24" si="49">E18</f>
        <v>0</v>
      </c>
      <c r="G22" s="39"/>
      <c r="H22" s="38">
        <f t="shared" ref="H22:H24" si="50">G18</f>
        <v>9.77</v>
      </c>
      <c r="I22" s="39"/>
      <c r="J22" s="38">
        <f t="shared" ref="J22:J24" si="51">I18</f>
        <v>43.73</v>
      </c>
      <c r="K22" s="39"/>
      <c r="L22" s="38">
        <f t="shared" ref="L22:L24" si="52">K18</f>
        <v>363.35</v>
      </c>
      <c r="M22" s="39"/>
      <c r="N22" s="38">
        <f t="shared" ref="N22:N24" si="53">M18</f>
        <v>93.4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35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5.5</v>
      </c>
      <c r="I23" s="39"/>
      <c r="J23" s="40">
        <f t="shared" si="51"/>
        <v>8.5</v>
      </c>
      <c r="K23" s="39"/>
      <c r="L23" s="40">
        <f t="shared" si="52"/>
        <v>50</v>
      </c>
      <c r="M23" s="39"/>
      <c r="N23" s="40">
        <f t="shared" si="53"/>
        <v>11.42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35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5806.82</v>
      </c>
      <c r="E25" s="39"/>
      <c r="F25" s="42">
        <f>SUM(F21-F22-F23-F24)</f>
        <v>0</v>
      </c>
      <c r="G25" s="39"/>
      <c r="H25" s="42">
        <f>SUM(H21-H22-H23-H24)</f>
        <v>1414.73</v>
      </c>
      <c r="I25" s="39"/>
      <c r="J25" s="42">
        <f>SUM(J21-J22-J23-J24)</f>
        <v>4522.7700000000004</v>
      </c>
      <c r="K25" s="39"/>
      <c r="L25" s="42">
        <f>SUM(L21-L22-L23-L24)</f>
        <v>28331.65</v>
      </c>
      <c r="M25" s="39"/>
      <c r="N25" s="42">
        <f>SUM(N21-N22-N23-N24)</f>
        <v>10230.18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694</v>
      </c>
      <c r="D26" s="114"/>
      <c r="E26" s="149">
        <f>SUM(E7:E17)</f>
        <v>0</v>
      </c>
      <c r="F26" s="114"/>
      <c r="G26" s="149">
        <f>SUM(G7:G17)</f>
        <v>286</v>
      </c>
      <c r="H26" s="114"/>
      <c r="I26" s="149">
        <f>SUM(I7:I17)</f>
        <v>628</v>
      </c>
      <c r="J26" s="114"/>
      <c r="K26" s="149">
        <f>SUM(K7:K17)</f>
        <v>3421</v>
      </c>
      <c r="L26" s="114"/>
      <c r="M26" s="149">
        <f>SUM(M7:M17)</f>
        <v>1012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50</v>
      </c>
      <c r="J28" s="110"/>
      <c r="K28" s="109">
        <v>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92</v>
      </c>
      <c r="D29" s="110"/>
      <c r="E29" s="109">
        <v>0</v>
      </c>
      <c r="F29" s="110"/>
      <c r="G29" s="109">
        <v>155</v>
      </c>
      <c r="H29" s="110"/>
      <c r="I29" s="109">
        <v>105</v>
      </c>
      <c r="J29" s="110"/>
      <c r="K29" s="109">
        <v>79</v>
      </c>
      <c r="L29" s="110"/>
      <c r="M29" s="109">
        <v>0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11</v>
      </c>
      <c r="D30" s="110"/>
      <c r="E30" s="109">
        <v>0</v>
      </c>
      <c r="F30" s="110"/>
      <c r="G30" s="109">
        <v>0</v>
      </c>
      <c r="H30" s="110"/>
      <c r="I30" s="109">
        <v>2</v>
      </c>
      <c r="J30" s="110"/>
      <c r="K30" s="109">
        <v>0</v>
      </c>
      <c r="L30" s="110"/>
      <c r="M30" s="109">
        <v>0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21</v>
      </c>
      <c r="D31" s="110"/>
      <c r="E31" s="109">
        <v>0</v>
      </c>
      <c r="F31" s="110"/>
      <c r="G31" s="109">
        <v>4</v>
      </c>
      <c r="H31" s="110"/>
      <c r="I31" s="109">
        <v>2</v>
      </c>
      <c r="J31" s="110"/>
      <c r="K31" s="109">
        <v>0</v>
      </c>
      <c r="L31" s="110"/>
      <c r="M31" s="109">
        <v>0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124</v>
      </c>
      <c r="D36" s="145"/>
      <c r="E36" s="153">
        <f>SUM(E28:F35)</f>
        <v>0</v>
      </c>
      <c r="F36" s="145"/>
      <c r="G36" s="153">
        <f>SUM(G28:H35)</f>
        <v>159</v>
      </c>
      <c r="H36" s="145"/>
      <c r="I36" s="153">
        <f>SUM(I28:J35)</f>
        <v>159</v>
      </c>
      <c r="J36" s="145"/>
      <c r="K36" s="153">
        <f>SUM(K28:L35)</f>
        <v>79</v>
      </c>
      <c r="L36" s="145"/>
      <c r="M36" s="153">
        <f>SUM(M28:N35)</f>
        <v>0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818</v>
      </c>
      <c r="D37" s="142"/>
      <c r="E37" s="151">
        <f>E26+E36</f>
        <v>0</v>
      </c>
      <c r="F37" s="142"/>
      <c r="G37" s="151">
        <f>G26+G36</f>
        <v>445</v>
      </c>
      <c r="H37" s="142"/>
      <c r="I37" s="151">
        <f>I26+I36</f>
        <v>787</v>
      </c>
      <c r="J37" s="142"/>
      <c r="K37" s="151">
        <f>K26+K36</f>
        <v>3500</v>
      </c>
      <c r="L37" s="142"/>
      <c r="M37" s="151">
        <f>M26+M36</f>
        <v>1012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50306.15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16" workbookViewId="0">
      <pane xSplit="2" topLeftCell="C1" activePane="topRight" state="frozen"/>
      <selection pane="topRight" activeCell="M17" sqref="M17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0.570312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9</v>
      </c>
      <c r="D7" s="8">
        <f t="shared" ref="D7:D8" si="0">C7*5</f>
        <v>45</v>
      </c>
      <c r="E7" s="7">
        <v>0</v>
      </c>
      <c r="F7" s="8">
        <f t="shared" ref="F7:F8" si="1">E7*5</f>
        <v>0</v>
      </c>
      <c r="G7" s="7">
        <v>0</v>
      </c>
      <c r="H7" s="8">
        <f t="shared" ref="H7:H8" si="2">G7*5</f>
        <v>0</v>
      </c>
      <c r="I7" s="7">
        <v>0</v>
      </c>
      <c r="J7" s="8">
        <f t="shared" ref="J7:J8" si="3">I7*5</f>
        <v>0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34</v>
      </c>
      <c r="D8" s="8">
        <f t="shared" si="0"/>
        <v>170</v>
      </c>
      <c r="E8" s="7">
        <v>0</v>
      </c>
      <c r="F8" s="8">
        <f t="shared" si="1"/>
        <v>0</v>
      </c>
      <c r="G8" s="7">
        <v>0</v>
      </c>
      <c r="H8" s="8">
        <f t="shared" si="2"/>
        <v>0</v>
      </c>
      <c r="I8" s="7">
        <v>9</v>
      </c>
      <c r="J8" s="8">
        <f t="shared" si="3"/>
        <v>45</v>
      </c>
      <c r="K8" s="7">
        <v>0</v>
      </c>
      <c r="L8" s="8">
        <f t="shared" si="4"/>
        <v>0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1037</v>
      </c>
      <c r="D9" s="8">
        <f>C9*10</f>
        <v>10370</v>
      </c>
      <c r="E9" s="7">
        <v>0</v>
      </c>
      <c r="F9" s="8">
        <f>E9*10</f>
        <v>0</v>
      </c>
      <c r="G9" s="7">
        <v>0</v>
      </c>
      <c r="H9" s="8">
        <f>G9*10</f>
        <v>0</v>
      </c>
      <c r="I9" s="7">
        <v>1356</v>
      </c>
      <c r="J9" s="8">
        <f>I9*10</f>
        <v>13560</v>
      </c>
      <c r="K9" s="7">
        <v>0</v>
      </c>
      <c r="L9" s="8">
        <f>K9*10</f>
        <v>0</v>
      </c>
      <c r="M9" s="7">
        <v>0</v>
      </c>
      <c r="N9" s="8">
        <f>M9*10</f>
        <v>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550</v>
      </c>
      <c r="D10" s="8">
        <f>C10*5</f>
        <v>2750</v>
      </c>
      <c r="E10" s="7">
        <v>348</v>
      </c>
      <c r="F10" s="8">
        <f>E10*5</f>
        <v>1740</v>
      </c>
      <c r="G10" s="7">
        <v>323</v>
      </c>
      <c r="H10" s="8">
        <f>G10*5</f>
        <v>1615</v>
      </c>
      <c r="I10" s="7">
        <v>750</v>
      </c>
      <c r="J10" s="8">
        <f>I10*5</f>
        <v>3750</v>
      </c>
      <c r="K10" s="7">
        <v>0</v>
      </c>
      <c r="L10" s="8">
        <f>K10*5</f>
        <v>0</v>
      </c>
      <c r="M10" s="7">
        <v>562</v>
      </c>
      <c r="N10" s="8">
        <f>M10*5</f>
        <v>2810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0</v>
      </c>
      <c r="L11" s="8">
        <f>K11*30</f>
        <v>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0</v>
      </c>
      <c r="F14" s="8">
        <f t="shared" ref="F14:F15" si="13">E14*30</f>
        <v>0</v>
      </c>
      <c r="G14" s="7">
        <v>0</v>
      </c>
      <c r="H14" s="8">
        <f t="shared" ref="H14:H15" si="14">G14*30</f>
        <v>0</v>
      </c>
      <c r="I14" s="7">
        <v>0</v>
      </c>
      <c r="J14" s="8">
        <f t="shared" ref="J14:J15" si="15">I14*30</f>
        <v>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0</v>
      </c>
      <c r="L15" s="8">
        <f t="shared" si="16"/>
        <v>0</v>
      </c>
      <c r="M15" s="7">
        <v>0</v>
      </c>
      <c r="N15" s="8">
        <f t="shared" si="17"/>
        <v>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0</v>
      </c>
      <c r="D16" s="8">
        <f t="shared" ref="D16:D17" si="24">C16*150</f>
        <v>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14</v>
      </c>
      <c r="N16" s="8">
        <f t="shared" ref="N16:N17" si="29">M16*150</f>
        <v>2100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10">
        <v>112.02</v>
      </c>
      <c r="D18" s="11">
        <f t="shared" ref="D18:D20" si="36">C18*0</f>
        <v>0</v>
      </c>
      <c r="E18" s="10">
        <v>13.59</v>
      </c>
      <c r="F18" s="11">
        <f t="shared" ref="F18:F20" si="37">E18*0</f>
        <v>0</v>
      </c>
      <c r="G18" s="10">
        <v>11.31</v>
      </c>
      <c r="H18" s="11">
        <f t="shared" ref="H18:H20" si="38">G18*0</f>
        <v>0</v>
      </c>
      <c r="I18" s="10">
        <v>225.12</v>
      </c>
      <c r="J18" s="11">
        <f t="shared" ref="J18:J20" si="39">I18*0</f>
        <v>0</v>
      </c>
      <c r="K18" s="10">
        <v>0</v>
      </c>
      <c r="L18" s="11">
        <f t="shared" ref="L18:L20" si="40">K18*0</f>
        <v>0</v>
      </c>
      <c r="M18" s="10">
        <v>49.07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>
        <v>3</v>
      </c>
      <c r="H19" s="11">
        <f t="shared" si="38"/>
        <v>0</v>
      </c>
      <c r="I19" s="10">
        <v>33.5</v>
      </c>
      <c r="J19" s="11">
        <f t="shared" si="39"/>
        <v>0</v>
      </c>
      <c r="K19" s="10"/>
      <c r="L19" s="11">
        <f t="shared" si="40"/>
        <v>0</v>
      </c>
      <c r="M19" s="10">
        <v>5</v>
      </c>
      <c r="N19" s="11">
        <f t="shared" si="41"/>
        <v>0</v>
      </c>
      <c r="O19" s="10"/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/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50" t="s">
        <v>27</v>
      </c>
      <c r="B21" s="114"/>
      <c r="C21" s="33"/>
      <c r="D21" s="34">
        <f>SUM(D7:D17)</f>
        <v>13335</v>
      </c>
      <c r="E21" s="34"/>
      <c r="F21" s="34">
        <f>SUM(F7:F17)</f>
        <v>1740</v>
      </c>
      <c r="G21" s="34"/>
      <c r="H21" s="34">
        <f>SUM(H7:H17)</f>
        <v>1615</v>
      </c>
      <c r="I21" s="34"/>
      <c r="J21" s="34">
        <f>SUM(J7:J17)</f>
        <v>17355</v>
      </c>
      <c r="K21" s="34"/>
      <c r="L21" s="34">
        <f>SUM(L7:L17)</f>
        <v>0</v>
      </c>
      <c r="M21" s="34"/>
      <c r="N21" s="34">
        <f>SUM(N7:N17)</f>
        <v>4910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67" t="s">
        <v>28</v>
      </c>
      <c r="B22" s="36"/>
      <c r="C22" s="37"/>
      <c r="D22" s="38">
        <f t="shared" ref="D22:D24" si="48">C18</f>
        <v>112.02</v>
      </c>
      <c r="E22" s="39"/>
      <c r="F22" s="38">
        <f t="shared" ref="F22:F24" si="49">E18</f>
        <v>13.59</v>
      </c>
      <c r="G22" s="39"/>
      <c r="H22" s="38">
        <f t="shared" ref="H22:H24" si="50">G18</f>
        <v>11.31</v>
      </c>
      <c r="I22" s="39"/>
      <c r="J22" s="38">
        <f t="shared" ref="J22:J24" si="51">I18</f>
        <v>225.12</v>
      </c>
      <c r="K22" s="39"/>
      <c r="L22" s="38">
        <f t="shared" ref="L22:L24" si="52">K18</f>
        <v>0</v>
      </c>
      <c r="M22" s="39"/>
      <c r="N22" s="38">
        <f t="shared" ref="N22:N24" si="53">M18</f>
        <v>49.07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35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3</v>
      </c>
      <c r="I23" s="39"/>
      <c r="J23" s="40">
        <f t="shared" si="51"/>
        <v>33.5</v>
      </c>
      <c r="K23" s="39"/>
      <c r="L23" s="40">
        <f t="shared" si="52"/>
        <v>0</v>
      </c>
      <c r="M23" s="39"/>
      <c r="N23" s="40">
        <f t="shared" si="53"/>
        <v>5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35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13222.98</v>
      </c>
      <c r="E25" s="39"/>
      <c r="F25" s="42">
        <f>SUM(F21-F22-F23-F24)</f>
        <v>1726.41</v>
      </c>
      <c r="G25" s="39"/>
      <c r="H25" s="42">
        <f>SUM(H21-H22-H23-H24)</f>
        <v>1600.69</v>
      </c>
      <c r="I25" s="39"/>
      <c r="J25" s="42">
        <f>SUM(J21-J22-J23-J24)</f>
        <v>17096.38</v>
      </c>
      <c r="K25" s="39"/>
      <c r="L25" s="42">
        <f>SUM(L21-L22-L23-L24)</f>
        <v>0</v>
      </c>
      <c r="M25" s="39"/>
      <c r="N25" s="42">
        <f>SUM(N21-N22-N23-N24)</f>
        <v>4855.93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1630</v>
      </c>
      <c r="D26" s="114"/>
      <c r="E26" s="149">
        <f>SUM(E7:E17)</f>
        <v>348</v>
      </c>
      <c r="F26" s="114"/>
      <c r="G26" s="149">
        <f>SUM(G7:G17)</f>
        <v>323</v>
      </c>
      <c r="H26" s="114"/>
      <c r="I26" s="149">
        <f>SUM(I7:I17)</f>
        <v>2115</v>
      </c>
      <c r="J26" s="114"/>
      <c r="K26" s="149">
        <f>SUM(K7:K17)</f>
        <v>0</v>
      </c>
      <c r="L26" s="114"/>
      <c r="M26" s="149">
        <f>SUM(M7:M17)</f>
        <v>576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233</v>
      </c>
      <c r="D29" s="110"/>
      <c r="E29" s="109">
        <v>68</v>
      </c>
      <c r="F29" s="110"/>
      <c r="G29" s="109">
        <v>56</v>
      </c>
      <c r="H29" s="110"/>
      <c r="I29" s="109">
        <v>450</v>
      </c>
      <c r="J29" s="110"/>
      <c r="K29" s="109">
        <v>0</v>
      </c>
      <c r="L29" s="110"/>
      <c r="M29" s="109">
        <v>0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14</v>
      </c>
      <c r="D30" s="110"/>
      <c r="E30" s="109">
        <v>0</v>
      </c>
      <c r="F30" s="110"/>
      <c r="G30" s="109">
        <v>0</v>
      </c>
      <c r="H30" s="110"/>
      <c r="I30" s="109">
        <v>35</v>
      </c>
      <c r="J30" s="110"/>
      <c r="K30" s="109">
        <v>0</v>
      </c>
      <c r="L30" s="110"/>
      <c r="M30" s="109">
        <v>0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23</v>
      </c>
      <c r="D31" s="110"/>
      <c r="E31" s="109">
        <v>1</v>
      </c>
      <c r="F31" s="110"/>
      <c r="G31" s="109">
        <v>1</v>
      </c>
      <c r="H31" s="110"/>
      <c r="I31" s="109">
        <v>60</v>
      </c>
      <c r="J31" s="110"/>
      <c r="K31" s="109">
        <v>0</v>
      </c>
      <c r="L31" s="110"/>
      <c r="M31" s="109">
        <v>0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270</v>
      </c>
      <c r="D36" s="145"/>
      <c r="E36" s="153">
        <f>SUM(E28:F35)</f>
        <v>69</v>
      </c>
      <c r="F36" s="145"/>
      <c r="G36" s="153">
        <f>SUM(G28:H35)</f>
        <v>57</v>
      </c>
      <c r="H36" s="145"/>
      <c r="I36" s="153">
        <f>SUM(I28:J35)</f>
        <v>545</v>
      </c>
      <c r="J36" s="145"/>
      <c r="K36" s="153">
        <f>SUM(K28:L35)</f>
        <v>0</v>
      </c>
      <c r="L36" s="145"/>
      <c r="M36" s="153">
        <f>SUM(M28:N35)</f>
        <v>0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1900</v>
      </c>
      <c r="D37" s="142"/>
      <c r="E37" s="151">
        <f>E26+E36</f>
        <v>417</v>
      </c>
      <c r="F37" s="142"/>
      <c r="G37" s="151">
        <f>G26+G36</f>
        <v>380</v>
      </c>
      <c r="H37" s="142"/>
      <c r="I37" s="151">
        <f>I26+I36</f>
        <v>2660</v>
      </c>
      <c r="J37" s="142"/>
      <c r="K37" s="151">
        <f>K26+K36</f>
        <v>0</v>
      </c>
      <c r="L37" s="142"/>
      <c r="M37" s="151">
        <f>M26+M36</f>
        <v>576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38502.39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19" workbookViewId="0">
      <pane xSplit="2" topLeftCell="C1" activePane="topRight" state="frozen"/>
      <selection pane="topRight" activeCell="M17" sqref="M17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0.570312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15</v>
      </c>
      <c r="D7" s="8">
        <f t="shared" ref="D7:D8" si="0">C7*5</f>
        <v>75</v>
      </c>
      <c r="E7" s="7">
        <v>0</v>
      </c>
      <c r="F7" s="8">
        <f t="shared" ref="F7:F8" si="1">E7*5</f>
        <v>0</v>
      </c>
      <c r="G7" s="7">
        <v>0</v>
      </c>
      <c r="H7" s="8">
        <f t="shared" ref="H7:H8" si="2">G7*5</f>
        <v>0</v>
      </c>
      <c r="I7" s="7">
        <v>7</v>
      </c>
      <c r="J7" s="8">
        <f t="shared" ref="J7:J8" si="3">I7*5</f>
        <v>35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28</v>
      </c>
      <c r="D8" s="8">
        <f t="shared" si="0"/>
        <v>140</v>
      </c>
      <c r="E8" s="7">
        <v>0</v>
      </c>
      <c r="F8" s="8">
        <f t="shared" si="1"/>
        <v>0</v>
      </c>
      <c r="G8" s="7">
        <v>8</v>
      </c>
      <c r="H8" s="8">
        <f t="shared" si="2"/>
        <v>40</v>
      </c>
      <c r="I8" s="7">
        <v>32</v>
      </c>
      <c r="J8" s="8">
        <f t="shared" si="3"/>
        <v>160</v>
      </c>
      <c r="K8" s="7">
        <v>0</v>
      </c>
      <c r="L8" s="8">
        <f t="shared" si="4"/>
        <v>0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1861</v>
      </c>
      <c r="D9" s="8">
        <f>C9*10</f>
        <v>18610</v>
      </c>
      <c r="E9" s="7">
        <v>0</v>
      </c>
      <c r="F9" s="8">
        <f>E9*10</f>
        <v>0</v>
      </c>
      <c r="G9" s="7">
        <v>0</v>
      </c>
      <c r="H9" s="8">
        <f>G9*10</f>
        <v>0</v>
      </c>
      <c r="I9" s="7">
        <v>2245</v>
      </c>
      <c r="J9" s="8">
        <f>I9*10</f>
        <v>22450</v>
      </c>
      <c r="K9" s="7">
        <v>0</v>
      </c>
      <c r="L9" s="8">
        <f>K9*10</f>
        <v>0</v>
      </c>
      <c r="M9" s="7">
        <v>352</v>
      </c>
      <c r="N9" s="8">
        <f>M9*10</f>
        <v>3520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856</v>
      </c>
      <c r="D10" s="8">
        <f>C10*5</f>
        <v>4280</v>
      </c>
      <c r="E10" s="7">
        <v>320</v>
      </c>
      <c r="F10" s="8">
        <f>E10*5</f>
        <v>1600</v>
      </c>
      <c r="G10" s="7">
        <v>819</v>
      </c>
      <c r="H10" s="8">
        <f>G10*5</f>
        <v>4095</v>
      </c>
      <c r="I10" s="7">
        <v>1148</v>
      </c>
      <c r="J10" s="8">
        <f>I10*5</f>
        <v>5740</v>
      </c>
      <c r="K10" s="7">
        <v>559</v>
      </c>
      <c r="L10" s="8">
        <f>K10*5</f>
        <v>2795</v>
      </c>
      <c r="M10" s="7">
        <v>339</v>
      </c>
      <c r="N10" s="8">
        <f>M10*5</f>
        <v>1695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0</v>
      </c>
      <c r="L11" s="8">
        <f>K11*30</f>
        <v>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232</v>
      </c>
      <c r="N13" s="8">
        <f>M13*5</f>
        <v>1160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0</v>
      </c>
      <c r="F14" s="8">
        <f t="shared" ref="F14:F15" si="13">E14*30</f>
        <v>0</v>
      </c>
      <c r="G14" s="7">
        <v>0</v>
      </c>
      <c r="H14" s="8">
        <f t="shared" ref="H14:H15" si="14">G14*30</f>
        <v>0</v>
      </c>
      <c r="I14" s="7">
        <v>0</v>
      </c>
      <c r="J14" s="8">
        <f t="shared" ref="J14:J15" si="15">I14*30</f>
        <v>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7</v>
      </c>
      <c r="L15" s="8">
        <f t="shared" si="16"/>
        <v>210</v>
      </c>
      <c r="M15" s="7">
        <v>0</v>
      </c>
      <c r="N15" s="8">
        <f t="shared" si="17"/>
        <v>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0</v>
      </c>
      <c r="D16" s="8">
        <f t="shared" ref="D16:D17" si="24">C16*150</f>
        <v>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18</v>
      </c>
      <c r="N16" s="8">
        <f t="shared" ref="N16:N17" si="29">M16*150</f>
        <v>2700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10">
        <v>183.95</v>
      </c>
      <c r="D18" s="11">
        <f t="shared" ref="D18:D20" si="36">C18*0</f>
        <v>0</v>
      </c>
      <c r="E18" s="10">
        <v>7.56</v>
      </c>
      <c r="F18" s="11">
        <f t="shared" ref="F18:F20" si="37">E18*0</f>
        <v>0</v>
      </c>
      <c r="G18" s="10">
        <v>34.93</v>
      </c>
      <c r="H18" s="11">
        <f t="shared" ref="H18:H20" si="38">G18*0</f>
        <v>0</v>
      </c>
      <c r="I18" s="10">
        <v>351.11</v>
      </c>
      <c r="J18" s="11">
        <f t="shared" ref="J18:J20" si="39">I18*0</f>
        <v>0</v>
      </c>
      <c r="K18" s="10">
        <v>27.18</v>
      </c>
      <c r="L18" s="11">
        <f t="shared" ref="L18:L20" si="40">K18*0</f>
        <v>0</v>
      </c>
      <c r="M18" s="10">
        <v>128.19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>
        <v>1</v>
      </c>
      <c r="H19" s="11">
        <f t="shared" si="38"/>
        <v>0</v>
      </c>
      <c r="I19" s="10">
        <v>47</v>
      </c>
      <c r="J19" s="11">
        <f t="shared" si="39"/>
        <v>0</v>
      </c>
      <c r="K19" s="10">
        <v>11</v>
      </c>
      <c r="L19" s="11">
        <f t="shared" si="40"/>
        <v>0</v>
      </c>
      <c r="M19" s="10">
        <v>11.77</v>
      </c>
      <c r="N19" s="11">
        <f t="shared" si="41"/>
        <v>0</v>
      </c>
      <c r="O19" s="10"/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/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50" t="s">
        <v>27</v>
      </c>
      <c r="B21" s="114"/>
      <c r="C21" s="33"/>
      <c r="D21" s="34">
        <f>SUM(D7:D17)</f>
        <v>23105</v>
      </c>
      <c r="E21" s="34"/>
      <c r="F21" s="34">
        <f>SUM(F7:F17)</f>
        <v>1600</v>
      </c>
      <c r="G21" s="34"/>
      <c r="H21" s="34">
        <f>SUM(H7:H17)</f>
        <v>4135</v>
      </c>
      <c r="I21" s="34"/>
      <c r="J21" s="34">
        <f>SUM(J7:J17)</f>
        <v>28385</v>
      </c>
      <c r="K21" s="34"/>
      <c r="L21" s="34">
        <f>SUM(L7:L17)</f>
        <v>3005</v>
      </c>
      <c r="M21" s="34"/>
      <c r="N21" s="34">
        <f>SUM(N7:N17)</f>
        <v>9075</v>
      </c>
      <c r="O21" s="34"/>
      <c r="P21" s="34">
        <f>SUM(P7:P17)</f>
        <v>0</v>
      </c>
      <c r="Q21" s="34"/>
      <c r="R21" s="34">
        <f>SUM(R7:R17)-R18</f>
        <v>0</v>
      </c>
      <c r="S21" s="34"/>
      <c r="T21" s="34">
        <f>SUM(T7:T17)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67" t="s">
        <v>28</v>
      </c>
      <c r="B22" s="36"/>
      <c r="C22" s="37"/>
      <c r="D22" s="38">
        <f t="shared" ref="D22:D24" si="48">C18</f>
        <v>183.95</v>
      </c>
      <c r="E22" s="39"/>
      <c r="F22" s="38">
        <f t="shared" ref="F22:F24" si="49">E18</f>
        <v>7.56</v>
      </c>
      <c r="G22" s="39"/>
      <c r="H22" s="38">
        <f t="shared" ref="H22:H24" si="50">G18</f>
        <v>34.93</v>
      </c>
      <c r="I22" s="39"/>
      <c r="J22" s="38">
        <f t="shared" ref="J22:J24" si="51">I18</f>
        <v>351.11</v>
      </c>
      <c r="K22" s="39"/>
      <c r="L22" s="38">
        <f t="shared" ref="L22:L24" si="52">K18</f>
        <v>27.18</v>
      </c>
      <c r="M22" s="39"/>
      <c r="N22" s="38">
        <f t="shared" ref="N22:N24" si="53">M18</f>
        <v>128.19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35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1</v>
      </c>
      <c r="I23" s="39"/>
      <c r="J23" s="40">
        <f t="shared" si="51"/>
        <v>47</v>
      </c>
      <c r="K23" s="39"/>
      <c r="L23" s="40">
        <f t="shared" si="52"/>
        <v>11</v>
      </c>
      <c r="M23" s="39"/>
      <c r="N23" s="40">
        <f t="shared" si="53"/>
        <v>11.77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35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22921.05</v>
      </c>
      <c r="E25" s="39"/>
      <c r="F25" s="42">
        <f>SUM(F21-F22-F23-F24)</f>
        <v>1592.44</v>
      </c>
      <c r="G25" s="39"/>
      <c r="H25" s="42">
        <f>SUM(H21-H22-H23-H24)</f>
        <v>4099.07</v>
      </c>
      <c r="I25" s="39"/>
      <c r="J25" s="42">
        <f>SUM(J21-J22-J23-J24)</f>
        <v>27986.89</v>
      </c>
      <c r="K25" s="39"/>
      <c r="L25" s="42">
        <f>SUM(L21-L22-L23-L24)</f>
        <v>2966.82</v>
      </c>
      <c r="M25" s="39"/>
      <c r="N25" s="42">
        <f>SUM(N21-N22-N23-N24)</f>
        <v>8935.0399999999991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2760</v>
      </c>
      <c r="D26" s="114"/>
      <c r="E26" s="149">
        <f>SUM(E7:E17)</f>
        <v>320</v>
      </c>
      <c r="F26" s="114"/>
      <c r="G26" s="149">
        <f>SUM(G7:G17)</f>
        <v>827</v>
      </c>
      <c r="H26" s="114"/>
      <c r="I26" s="149">
        <f>SUM(I7:I17)</f>
        <v>3432</v>
      </c>
      <c r="J26" s="114"/>
      <c r="K26" s="149">
        <f>SUM(K7:K17)</f>
        <v>566</v>
      </c>
      <c r="L26" s="114"/>
      <c r="M26" s="149">
        <f>SUM(M7:M17)</f>
        <v>941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375</v>
      </c>
      <c r="D29" s="110"/>
      <c r="E29" s="109">
        <v>65</v>
      </c>
      <c r="F29" s="110"/>
      <c r="G29" s="109">
        <v>10</v>
      </c>
      <c r="H29" s="110"/>
      <c r="I29" s="109">
        <v>594</v>
      </c>
      <c r="J29" s="110"/>
      <c r="K29" s="109">
        <v>47</v>
      </c>
      <c r="L29" s="110"/>
      <c r="M29" s="109">
        <v>0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31</v>
      </c>
      <c r="D30" s="110"/>
      <c r="E30" s="109">
        <v>3</v>
      </c>
      <c r="F30" s="110"/>
      <c r="G30" s="109">
        <v>120</v>
      </c>
      <c r="H30" s="110"/>
      <c r="I30" s="109">
        <v>31</v>
      </c>
      <c r="J30" s="110"/>
      <c r="K30" s="109">
        <v>3</v>
      </c>
      <c r="L30" s="110"/>
      <c r="M30" s="109">
        <v>0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45</v>
      </c>
      <c r="D31" s="110"/>
      <c r="E31" s="109">
        <v>3</v>
      </c>
      <c r="F31" s="110"/>
      <c r="G31" s="109">
        <v>0</v>
      </c>
      <c r="H31" s="110"/>
      <c r="I31" s="109">
        <v>59</v>
      </c>
      <c r="J31" s="110"/>
      <c r="K31" s="109">
        <v>3</v>
      </c>
      <c r="L31" s="110"/>
      <c r="M31" s="109">
        <v>0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451</v>
      </c>
      <c r="D36" s="145"/>
      <c r="E36" s="153">
        <f>SUM(E28:F35)</f>
        <v>71</v>
      </c>
      <c r="F36" s="145"/>
      <c r="G36" s="153">
        <f>SUM(G28:H35)</f>
        <v>130</v>
      </c>
      <c r="H36" s="145"/>
      <c r="I36" s="153">
        <f>SUM(I28:J35)</f>
        <v>684</v>
      </c>
      <c r="J36" s="145"/>
      <c r="K36" s="153">
        <f>SUM(K28:L35)</f>
        <v>53</v>
      </c>
      <c r="L36" s="145"/>
      <c r="M36" s="153">
        <f>SUM(M28:N35)</f>
        <v>0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3211</v>
      </c>
      <c r="D37" s="142"/>
      <c r="E37" s="151">
        <f>E26+E36</f>
        <v>391</v>
      </c>
      <c r="F37" s="142"/>
      <c r="G37" s="151">
        <f>G26+G36</f>
        <v>957</v>
      </c>
      <c r="H37" s="142"/>
      <c r="I37" s="151">
        <f>I26+I36</f>
        <v>4116</v>
      </c>
      <c r="J37" s="142"/>
      <c r="K37" s="151">
        <f>K26+K36</f>
        <v>619</v>
      </c>
      <c r="L37" s="142"/>
      <c r="M37" s="151">
        <f>M26+M36</f>
        <v>941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68501.31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workbookViewId="0">
      <pane xSplit="2" topLeftCell="C1" activePane="topRight" state="frozen"/>
      <selection pane="topRight" activeCell="M11" sqref="M11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4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0</v>
      </c>
      <c r="D7" s="8">
        <f t="shared" ref="D7:D8" si="0">C7*5</f>
        <v>0</v>
      </c>
      <c r="E7" s="7">
        <v>0</v>
      </c>
      <c r="F7" s="8">
        <f t="shared" ref="F7:F8" si="1">E7*5</f>
        <v>0</v>
      </c>
      <c r="G7" s="7">
        <v>0</v>
      </c>
      <c r="H7" s="8">
        <f t="shared" ref="H7:H8" si="2">G7*5</f>
        <v>0</v>
      </c>
      <c r="I7" s="7">
        <v>0</v>
      </c>
      <c r="J7" s="8">
        <f t="shared" ref="J7:J8" si="3">I7*5</f>
        <v>0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0</v>
      </c>
      <c r="D8" s="8">
        <f t="shared" si="0"/>
        <v>0</v>
      </c>
      <c r="E8" s="7">
        <v>0</v>
      </c>
      <c r="F8" s="8">
        <f t="shared" si="1"/>
        <v>0</v>
      </c>
      <c r="G8" s="7">
        <v>0</v>
      </c>
      <c r="H8" s="8">
        <f t="shared" si="2"/>
        <v>0</v>
      </c>
      <c r="I8" s="7">
        <v>0</v>
      </c>
      <c r="J8" s="8">
        <f t="shared" si="3"/>
        <v>0</v>
      </c>
      <c r="K8" s="7">
        <v>0</v>
      </c>
      <c r="L8" s="8">
        <f t="shared" si="4"/>
        <v>0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0</v>
      </c>
      <c r="D9" s="8">
        <f>C9*10</f>
        <v>0</v>
      </c>
      <c r="E9" s="7">
        <v>0</v>
      </c>
      <c r="F9" s="8">
        <f>E9*10</f>
        <v>0</v>
      </c>
      <c r="G9" s="7">
        <v>1122</v>
      </c>
      <c r="H9" s="8">
        <f>G9*10</f>
        <v>11220</v>
      </c>
      <c r="I9" s="7">
        <v>0</v>
      </c>
      <c r="J9" s="8">
        <f>I9*10</f>
        <v>0</v>
      </c>
      <c r="K9" s="7">
        <v>0</v>
      </c>
      <c r="L9" s="8">
        <f>K9*10</f>
        <v>0</v>
      </c>
      <c r="M9" s="7">
        <v>1144</v>
      </c>
      <c r="N9" s="8">
        <f>M9*10</f>
        <v>11440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133</v>
      </c>
      <c r="D10" s="8">
        <f>C10*5</f>
        <v>665</v>
      </c>
      <c r="E10" s="7">
        <v>312</v>
      </c>
      <c r="F10" s="8">
        <f>E10*5</f>
        <v>1560</v>
      </c>
      <c r="G10" s="7">
        <v>545</v>
      </c>
      <c r="H10" s="8">
        <f>G10*5</f>
        <v>2725</v>
      </c>
      <c r="I10" s="7">
        <v>0</v>
      </c>
      <c r="J10" s="8">
        <f>I10*5</f>
        <v>0</v>
      </c>
      <c r="K10" s="7">
        <v>734</v>
      </c>
      <c r="L10" s="8">
        <f>K10*5</f>
        <v>3670</v>
      </c>
      <c r="M10" s="7">
        <v>633</v>
      </c>
      <c r="N10" s="8">
        <f>M10*5</f>
        <v>3165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0</v>
      </c>
      <c r="L11" s="8">
        <f>K11*30</f>
        <v>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9</v>
      </c>
      <c r="F14" s="8">
        <f t="shared" ref="F14:F15" si="13">E14*30</f>
        <v>270</v>
      </c>
      <c r="G14" s="7">
        <v>0</v>
      </c>
      <c r="H14" s="8">
        <f t="shared" ref="H14:H15" si="14">G14*30</f>
        <v>0</v>
      </c>
      <c r="I14" s="7">
        <v>0</v>
      </c>
      <c r="J14" s="8">
        <f t="shared" ref="J14:J15" si="15">I14*30</f>
        <v>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10</v>
      </c>
      <c r="L15" s="8">
        <f t="shared" si="16"/>
        <v>300</v>
      </c>
      <c r="M15" s="7">
        <v>0</v>
      </c>
      <c r="N15" s="8">
        <f t="shared" si="17"/>
        <v>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0</v>
      </c>
      <c r="D16" s="8">
        <f t="shared" ref="D16:D17" si="24">C16*150</f>
        <v>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0</v>
      </c>
      <c r="N16" s="8">
        <f t="shared" ref="N16:N17" si="29">M16*150</f>
        <v>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10">
        <v>5.13</v>
      </c>
      <c r="D18" s="11">
        <f t="shared" ref="D18:D20" si="36">C18*0</f>
        <v>0</v>
      </c>
      <c r="E18" s="10">
        <v>15.91</v>
      </c>
      <c r="F18" s="11">
        <f t="shared" ref="F18:F20" si="37">E18*0</f>
        <v>0</v>
      </c>
      <c r="G18" s="10">
        <v>127.43</v>
      </c>
      <c r="H18" s="11">
        <f t="shared" ref="H18:H20" si="38">G18*0</f>
        <v>0</v>
      </c>
      <c r="I18" s="10">
        <v>0</v>
      </c>
      <c r="J18" s="11">
        <f t="shared" ref="J18:J20" si="39">I18*0</f>
        <v>0</v>
      </c>
      <c r="K18" s="10">
        <v>34.979999999999997</v>
      </c>
      <c r="L18" s="11">
        <f t="shared" ref="L18:L20" si="40">K18*0</f>
        <v>0</v>
      </c>
      <c r="M18" s="10">
        <v>186.52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>
        <v>34</v>
      </c>
      <c r="H19" s="11">
        <f t="shared" si="38"/>
        <v>0</v>
      </c>
      <c r="I19" s="10"/>
      <c r="J19" s="11">
        <f t="shared" si="39"/>
        <v>0</v>
      </c>
      <c r="K19" s="10">
        <v>17.54</v>
      </c>
      <c r="L19" s="11">
        <f t="shared" si="40"/>
        <v>0</v>
      </c>
      <c r="M19" s="10">
        <v>22.5</v>
      </c>
      <c r="N19" s="11">
        <f t="shared" si="41"/>
        <v>0</v>
      </c>
      <c r="O19" s="10"/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/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50" t="s">
        <v>27</v>
      </c>
      <c r="B21" s="114"/>
      <c r="C21" s="33"/>
      <c r="D21" s="34">
        <f>SUM(D7:D17)</f>
        <v>665</v>
      </c>
      <c r="E21" s="34"/>
      <c r="F21" s="34">
        <f>SUM(F7:F17)</f>
        <v>1830</v>
      </c>
      <c r="G21" s="34"/>
      <c r="H21" s="34">
        <f>SUM(H7:H17)</f>
        <v>13945</v>
      </c>
      <c r="I21" s="34"/>
      <c r="J21" s="34">
        <f>SUM(J7:J17)</f>
        <v>0</v>
      </c>
      <c r="K21" s="34"/>
      <c r="L21" s="34">
        <f>SUM(L7:L17)</f>
        <v>3970</v>
      </c>
      <c r="M21" s="34"/>
      <c r="N21" s="34">
        <f>SUM(N7:N17)</f>
        <v>14605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67" t="s">
        <v>28</v>
      </c>
      <c r="B22" s="36"/>
      <c r="C22" s="37"/>
      <c r="D22" s="38">
        <f t="shared" ref="D22:D24" si="48">C18</f>
        <v>5.13</v>
      </c>
      <c r="E22" s="39"/>
      <c r="F22" s="38">
        <f t="shared" ref="F22:F24" si="49">E18</f>
        <v>15.91</v>
      </c>
      <c r="G22" s="39"/>
      <c r="H22" s="38">
        <f t="shared" ref="H22:H24" si="50">G18</f>
        <v>127.43</v>
      </c>
      <c r="I22" s="39"/>
      <c r="J22" s="38">
        <f t="shared" ref="J22:J24" si="51">I18</f>
        <v>0</v>
      </c>
      <c r="K22" s="39"/>
      <c r="L22" s="38">
        <f t="shared" ref="L22:L24" si="52">K18</f>
        <v>34.979999999999997</v>
      </c>
      <c r="M22" s="39"/>
      <c r="N22" s="38">
        <f t="shared" ref="N22:N24" si="53">M18</f>
        <v>186.52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35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34</v>
      </c>
      <c r="I23" s="39"/>
      <c r="J23" s="40">
        <f t="shared" si="51"/>
        <v>0</v>
      </c>
      <c r="K23" s="39"/>
      <c r="L23" s="40">
        <f t="shared" si="52"/>
        <v>17.54</v>
      </c>
      <c r="M23" s="39"/>
      <c r="N23" s="40">
        <f t="shared" si="53"/>
        <v>22.5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35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659.87</v>
      </c>
      <c r="E25" s="39"/>
      <c r="F25" s="42">
        <f>SUM(F21-F22-F23-F24)</f>
        <v>1814.09</v>
      </c>
      <c r="G25" s="39"/>
      <c r="H25" s="42">
        <f>SUM(H21-H22-H23-H24)</f>
        <v>13783.57</v>
      </c>
      <c r="I25" s="39"/>
      <c r="J25" s="42">
        <f>SUM(J21-J22-J23-J24)</f>
        <v>0</v>
      </c>
      <c r="K25" s="39"/>
      <c r="L25" s="42">
        <f>SUM(L21-L22-L23-L24)</f>
        <v>3917.48</v>
      </c>
      <c r="M25" s="39"/>
      <c r="N25" s="42">
        <f>SUM(N21-N22-N23-N24)</f>
        <v>14395.98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133</v>
      </c>
      <c r="D26" s="114"/>
      <c r="E26" s="149">
        <f>SUM(E7:E17)</f>
        <v>321</v>
      </c>
      <c r="F26" s="114"/>
      <c r="G26" s="149">
        <f>SUM(G7:G17)</f>
        <v>1667</v>
      </c>
      <c r="H26" s="114"/>
      <c r="I26" s="149">
        <f>SUM(I7:I17)</f>
        <v>0</v>
      </c>
      <c r="J26" s="114"/>
      <c r="K26" s="149">
        <f>SUM(K7:K17)</f>
        <v>744</v>
      </c>
      <c r="L26" s="114"/>
      <c r="M26" s="149">
        <f>SUM(M7:M17)</f>
        <v>1777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18</v>
      </c>
      <c r="D29" s="110"/>
      <c r="E29" s="109">
        <v>65</v>
      </c>
      <c r="F29" s="110"/>
      <c r="G29" s="109">
        <v>351</v>
      </c>
      <c r="H29" s="110"/>
      <c r="I29" s="109">
        <v>0</v>
      </c>
      <c r="J29" s="110"/>
      <c r="K29" s="109">
        <v>86</v>
      </c>
      <c r="L29" s="110"/>
      <c r="M29" s="109">
        <v>0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0</v>
      </c>
      <c r="D30" s="110"/>
      <c r="E30" s="109">
        <v>4</v>
      </c>
      <c r="F30" s="110"/>
      <c r="G30" s="109">
        <v>1</v>
      </c>
      <c r="H30" s="110"/>
      <c r="I30" s="109">
        <v>0</v>
      </c>
      <c r="J30" s="110"/>
      <c r="K30" s="109">
        <v>2</v>
      </c>
      <c r="L30" s="110"/>
      <c r="M30" s="109">
        <v>0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0</v>
      </c>
      <c r="D31" s="110"/>
      <c r="E31" s="109">
        <v>1</v>
      </c>
      <c r="F31" s="110"/>
      <c r="G31" s="109">
        <v>7</v>
      </c>
      <c r="H31" s="110"/>
      <c r="I31" s="109">
        <v>0</v>
      </c>
      <c r="J31" s="110"/>
      <c r="K31" s="109">
        <v>2</v>
      </c>
      <c r="L31" s="110"/>
      <c r="M31" s="109">
        <v>0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18</v>
      </c>
      <c r="D36" s="145"/>
      <c r="E36" s="153">
        <f>SUM(E28:F35)</f>
        <v>70</v>
      </c>
      <c r="F36" s="145"/>
      <c r="G36" s="153">
        <f>SUM(G28:H35)</f>
        <v>359</v>
      </c>
      <c r="H36" s="145"/>
      <c r="I36" s="153">
        <f>SUM(I28:J35)</f>
        <v>0</v>
      </c>
      <c r="J36" s="145"/>
      <c r="K36" s="153">
        <f>SUM(K28:L35)</f>
        <v>90</v>
      </c>
      <c r="L36" s="145"/>
      <c r="M36" s="153">
        <f>SUM(M28:N35)</f>
        <v>0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151</v>
      </c>
      <c r="D37" s="142"/>
      <c r="E37" s="151">
        <f>E26+E36</f>
        <v>391</v>
      </c>
      <c r="F37" s="142"/>
      <c r="G37" s="151">
        <f>G26+G36</f>
        <v>2026</v>
      </c>
      <c r="H37" s="142"/>
      <c r="I37" s="151">
        <f>I26+I36</f>
        <v>0</v>
      </c>
      <c r="J37" s="142"/>
      <c r="K37" s="151">
        <f>K26+K36</f>
        <v>834</v>
      </c>
      <c r="L37" s="142"/>
      <c r="M37" s="151">
        <f>M26+M36</f>
        <v>1777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34570.99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16" workbookViewId="0">
      <pane xSplit="2" topLeftCell="C1" activePane="topRight" state="frozen"/>
      <selection pane="topRight" activeCell="K29" sqref="K29:L29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0.570312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0</v>
      </c>
      <c r="D7" s="8">
        <f t="shared" ref="D7:D8" si="0">C7*5</f>
        <v>0</v>
      </c>
      <c r="E7" s="7">
        <v>6</v>
      </c>
      <c r="F7" s="8">
        <f t="shared" ref="F7:F8" si="1">E7*5</f>
        <v>30</v>
      </c>
      <c r="G7" s="7">
        <v>6</v>
      </c>
      <c r="H7" s="8">
        <f t="shared" ref="H7:H8" si="2">G7*5</f>
        <v>30</v>
      </c>
      <c r="I7" s="7">
        <v>0</v>
      </c>
      <c r="J7" s="8">
        <f t="shared" ref="J7:J8" si="3">I7*5</f>
        <v>0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0</v>
      </c>
      <c r="D8" s="8">
        <f t="shared" si="0"/>
        <v>0</v>
      </c>
      <c r="E8" s="7">
        <v>33</v>
      </c>
      <c r="F8" s="8">
        <f t="shared" si="1"/>
        <v>165</v>
      </c>
      <c r="G8" s="7">
        <v>0</v>
      </c>
      <c r="H8" s="8">
        <f t="shared" si="2"/>
        <v>0</v>
      </c>
      <c r="I8" s="7">
        <v>0</v>
      </c>
      <c r="J8" s="8">
        <f t="shared" si="3"/>
        <v>0</v>
      </c>
      <c r="K8" s="7">
        <v>13</v>
      </c>
      <c r="L8" s="8">
        <f t="shared" si="4"/>
        <v>65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0</v>
      </c>
      <c r="D9" s="8">
        <f>C9*10</f>
        <v>0</v>
      </c>
      <c r="E9" s="7">
        <v>1118</v>
      </c>
      <c r="F9" s="8">
        <f>E9*10</f>
        <v>11180</v>
      </c>
      <c r="G9" s="7">
        <v>1461</v>
      </c>
      <c r="H9" s="8">
        <f>G9*10</f>
        <v>14610</v>
      </c>
      <c r="I9" s="7">
        <v>0</v>
      </c>
      <c r="J9" s="8">
        <f>I9*10</f>
        <v>0</v>
      </c>
      <c r="K9" s="7">
        <v>308</v>
      </c>
      <c r="L9" s="8">
        <f>K9*10</f>
        <v>3080</v>
      </c>
      <c r="M9" s="7">
        <v>0</v>
      </c>
      <c r="N9" s="8">
        <f>M9*10</f>
        <v>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589</v>
      </c>
      <c r="D10" s="8">
        <f>C10*5</f>
        <v>2945</v>
      </c>
      <c r="E10" s="7">
        <v>564</v>
      </c>
      <c r="F10" s="8">
        <f>E10*5</f>
        <v>2820</v>
      </c>
      <c r="G10" s="7">
        <v>678</v>
      </c>
      <c r="H10" s="8">
        <f>G10*5</f>
        <v>3390</v>
      </c>
      <c r="I10" s="7">
        <v>295</v>
      </c>
      <c r="J10" s="8">
        <f>I10*5</f>
        <v>1475</v>
      </c>
      <c r="K10" s="7">
        <v>184</v>
      </c>
      <c r="L10" s="8">
        <f>K10*5</f>
        <v>920</v>
      </c>
      <c r="M10" s="7">
        <v>0</v>
      </c>
      <c r="N10" s="8">
        <f>M10*5</f>
        <v>0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13</v>
      </c>
      <c r="L11" s="8">
        <f>K11*30</f>
        <v>390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32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0</v>
      </c>
      <c r="F14" s="8">
        <f t="shared" ref="F14:F15" si="13">E14*30</f>
        <v>0</v>
      </c>
      <c r="G14" s="7">
        <v>0</v>
      </c>
      <c r="H14" s="8">
        <f t="shared" ref="H14:H15" si="14">G14*30</f>
        <v>0</v>
      </c>
      <c r="I14" s="7">
        <v>0</v>
      </c>
      <c r="J14" s="8">
        <f t="shared" ref="J14:J15" si="15">I14*30</f>
        <v>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0</v>
      </c>
      <c r="L15" s="8">
        <f t="shared" si="16"/>
        <v>0</v>
      </c>
      <c r="M15" s="7">
        <v>0</v>
      </c>
      <c r="N15" s="8">
        <f t="shared" si="17"/>
        <v>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0</v>
      </c>
      <c r="D16" s="8">
        <f t="shared" ref="D16:D17" si="24">C16*150</f>
        <v>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0</v>
      </c>
      <c r="N16" s="8">
        <f t="shared" ref="N16:N17" si="29">M16*150</f>
        <v>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10">
        <v>20.07</v>
      </c>
      <c r="D18" s="11">
        <f t="shared" ref="D18:D20" si="36">C18*0</f>
        <v>0</v>
      </c>
      <c r="E18" s="10">
        <v>122.92</v>
      </c>
      <c r="F18" s="11">
        <f t="shared" ref="F18:F20" si="37">E18*0</f>
        <v>0</v>
      </c>
      <c r="G18" s="10">
        <v>163.95</v>
      </c>
      <c r="H18" s="11">
        <f t="shared" ref="H18:H20" si="38">G18*0</f>
        <v>0</v>
      </c>
      <c r="I18" s="10">
        <v>10.55</v>
      </c>
      <c r="J18" s="11">
        <f t="shared" ref="J18:J20" si="39">I18*0</f>
        <v>0</v>
      </c>
      <c r="K18" s="10">
        <v>44.97</v>
      </c>
      <c r="L18" s="11">
        <f t="shared" ref="L18:L20" si="40">K18*0</f>
        <v>0</v>
      </c>
      <c r="M18" s="10">
        <v>0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/>
      <c r="H19" s="11">
        <f t="shared" si="38"/>
        <v>0</v>
      </c>
      <c r="I19" s="10">
        <v>4</v>
      </c>
      <c r="J19" s="11">
        <f t="shared" si="39"/>
        <v>0</v>
      </c>
      <c r="K19" s="10">
        <v>10</v>
      </c>
      <c r="L19" s="11">
        <f t="shared" si="40"/>
        <v>0</v>
      </c>
      <c r="M19" s="10"/>
      <c r="N19" s="11">
        <f t="shared" si="41"/>
        <v>0</v>
      </c>
      <c r="O19" s="10">
        <v>0</v>
      </c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/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50" t="s">
        <v>27</v>
      </c>
      <c r="B21" s="114"/>
      <c r="C21" s="33"/>
      <c r="D21" s="34">
        <f>SUM(D7:D17)</f>
        <v>2945</v>
      </c>
      <c r="E21" s="34"/>
      <c r="F21" s="34">
        <f>SUM(F7:F17)</f>
        <v>14195</v>
      </c>
      <c r="G21" s="34"/>
      <c r="H21" s="34">
        <f>SUM(H7:H17)</f>
        <v>18030</v>
      </c>
      <c r="I21" s="34"/>
      <c r="J21" s="34">
        <f>SUM(J7:J17)</f>
        <v>1475</v>
      </c>
      <c r="K21" s="34"/>
      <c r="L21" s="34">
        <f>SUM(L7:L17)</f>
        <v>4455</v>
      </c>
      <c r="M21" s="34"/>
      <c r="N21" s="34">
        <f>SUM(N7:N17)</f>
        <v>0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35" t="s">
        <v>28</v>
      </c>
      <c r="B22" s="36"/>
      <c r="C22" s="33"/>
      <c r="D22" s="38">
        <f t="shared" ref="D22:D24" si="48">C18</f>
        <v>20.07</v>
      </c>
      <c r="E22" s="39"/>
      <c r="F22" s="38">
        <f t="shared" ref="F22:F24" si="49">E18</f>
        <v>122.92</v>
      </c>
      <c r="G22" s="39"/>
      <c r="H22" s="38">
        <f t="shared" ref="H22:H24" si="50">G18</f>
        <v>163.95</v>
      </c>
      <c r="I22" s="39"/>
      <c r="J22" s="38">
        <f t="shared" ref="J22:J24" si="51">I18</f>
        <v>10.55</v>
      </c>
      <c r="K22" s="39"/>
      <c r="L22" s="38">
        <f t="shared" ref="L22:L24" si="52">K18</f>
        <v>44.97</v>
      </c>
      <c r="M22" s="39"/>
      <c r="N22" s="38">
        <f t="shared" ref="N22:N24" si="53">M18</f>
        <v>0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35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0</v>
      </c>
      <c r="I23" s="39"/>
      <c r="J23" s="40">
        <f t="shared" si="51"/>
        <v>4</v>
      </c>
      <c r="K23" s="39"/>
      <c r="L23" s="40">
        <f t="shared" si="52"/>
        <v>10</v>
      </c>
      <c r="M23" s="39"/>
      <c r="N23" s="40">
        <f t="shared" si="53"/>
        <v>0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35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2924.93</v>
      </c>
      <c r="E25" s="39"/>
      <c r="F25" s="42">
        <f>SUM(F21-F22-F23-F24)</f>
        <v>14072.08</v>
      </c>
      <c r="G25" s="39"/>
      <c r="H25" s="42">
        <f>SUM(H21-H22-H23-H24)</f>
        <v>17866.05</v>
      </c>
      <c r="I25" s="39"/>
      <c r="J25" s="42">
        <f>SUM(J21-J22-J23-J24)</f>
        <v>1460.45</v>
      </c>
      <c r="K25" s="39"/>
      <c r="L25" s="42">
        <f>SUM(L21-L22-L23-L24)</f>
        <v>4400.03</v>
      </c>
      <c r="M25" s="39"/>
      <c r="N25" s="42">
        <f>SUM(N21-N22-N23-N24)</f>
        <v>0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589</v>
      </c>
      <c r="D26" s="114"/>
      <c r="E26" s="149">
        <f>SUM(E7:E17)</f>
        <v>1721</v>
      </c>
      <c r="F26" s="114"/>
      <c r="G26" s="149">
        <f>SUM(G7:G17)</f>
        <v>2145</v>
      </c>
      <c r="H26" s="114"/>
      <c r="I26" s="149">
        <f>SUM(I7:I17)</f>
        <v>295</v>
      </c>
      <c r="J26" s="114"/>
      <c r="K26" s="149">
        <f>SUM(K7:K17)</f>
        <v>518</v>
      </c>
      <c r="L26" s="114"/>
      <c r="M26" s="149">
        <f>SUM(M7:M17)</f>
        <v>0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89</v>
      </c>
      <c r="D29" s="110"/>
      <c r="E29" s="109">
        <v>335</v>
      </c>
      <c r="F29" s="110"/>
      <c r="G29" s="109">
        <v>478</v>
      </c>
      <c r="H29" s="110"/>
      <c r="I29" s="109">
        <v>64</v>
      </c>
      <c r="J29" s="110"/>
      <c r="K29" s="109">
        <v>82</v>
      </c>
      <c r="L29" s="110"/>
      <c r="M29" s="109">
        <v>0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2</v>
      </c>
      <c r="D30" s="110"/>
      <c r="E30" s="109">
        <v>16</v>
      </c>
      <c r="F30" s="110"/>
      <c r="G30" s="109">
        <v>8</v>
      </c>
      <c r="H30" s="110"/>
      <c r="I30" s="109">
        <v>1</v>
      </c>
      <c r="J30" s="110"/>
      <c r="K30" s="109">
        <v>1</v>
      </c>
      <c r="L30" s="110"/>
      <c r="M30" s="109">
        <v>0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2</v>
      </c>
      <c r="D31" s="110"/>
      <c r="E31" s="109">
        <v>25</v>
      </c>
      <c r="F31" s="110"/>
      <c r="G31" s="109">
        <v>19</v>
      </c>
      <c r="H31" s="110"/>
      <c r="I31" s="109">
        <v>1</v>
      </c>
      <c r="J31" s="110"/>
      <c r="K31" s="109">
        <v>4</v>
      </c>
      <c r="L31" s="110"/>
      <c r="M31" s="109">
        <v>0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93</v>
      </c>
      <c r="D36" s="145"/>
      <c r="E36" s="153">
        <f>SUM(E28:F35)</f>
        <v>376</v>
      </c>
      <c r="F36" s="145"/>
      <c r="G36" s="153">
        <f>SUM(G28:H35)</f>
        <v>505</v>
      </c>
      <c r="H36" s="145"/>
      <c r="I36" s="153">
        <f>SUM(I28:J35)</f>
        <v>66</v>
      </c>
      <c r="J36" s="145"/>
      <c r="K36" s="153">
        <f>SUM(K28:L35)</f>
        <v>87</v>
      </c>
      <c r="L36" s="145"/>
      <c r="M36" s="153">
        <f>SUM(M28:N35)</f>
        <v>0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682</v>
      </c>
      <c r="D37" s="142"/>
      <c r="E37" s="151">
        <f>E26+E36</f>
        <v>2097</v>
      </c>
      <c r="F37" s="142"/>
      <c r="G37" s="151">
        <f>G26+G36</f>
        <v>2650</v>
      </c>
      <c r="H37" s="142"/>
      <c r="I37" s="151">
        <f>I26+I36</f>
        <v>361</v>
      </c>
      <c r="J37" s="142"/>
      <c r="K37" s="151">
        <f>K26+K36</f>
        <v>605</v>
      </c>
      <c r="L37" s="142"/>
      <c r="M37" s="151">
        <f>M26+M36</f>
        <v>0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40723.539999999994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2" workbookViewId="0">
      <pane xSplit="2" topLeftCell="C1" activePane="topRight" state="frozen"/>
      <selection pane="topRight" activeCell="N13" sqref="N13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3.4257812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A1" s="69" t="s">
        <v>48</v>
      </c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0</v>
      </c>
      <c r="D7" s="8">
        <f t="shared" ref="D7:D8" si="0">C7*5</f>
        <v>0</v>
      </c>
      <c r="E7" s="7">
        <v>0</v>
      </c>
      <c r="F7" s="8">
        <f t="shared" ref="F7:F8" si="1">E7*5</f>
        <v>0</v>
      </c>
      <c r="G7" s="7">
        <v>0</v>
      </c>
      <c r="H7" s="8">
        <f t="shared" ref="H7:H8" si="2">G7*5</f>
        <v>0</v>
      </c>
      <c r="I7" s="7">
        <v>0</v>
      </c>
      <c r="J7" s="8">
        <f t="shared" ref="J7:J8" si="3">I7*5</f>
        <v>0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0</v>
      </c>
      <c r="D8" s="8">
        <f t="shared" si="0"/>
        <v>0</v>
      </c>
      <c r="E8" s="7">
        <v>0</v>
      </c>
      <c r="F8" s="8">
        <f t="shared" si="1"/>
        <v>0</v>
      </c>
      <c r="G8" s="7">
        <v>0</v>
      </c>
      <c r="H8" s="8">
        <f t="shared" si="2"/>
        <v>0</v>
      </c>
      <c r="I8" s="7">
        <v>0</v>
      </c>
      <c r="J8" s="8">
        <f t="shared" si="3"/>
        <v>0</v>
      </c>
      <c r="K8" s="7">
        <v>0</v>
      </c>
      <c r="L8" s="8">
        <f t="shared" si="4"/>
        <v>0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0</v>
      </c>
      <c r="D9" s="8">
        <f>C9*10</f>
        <v>0</v>
      </c>
      <c r="E9" s="7">
        <v>0</v>
      </c>
      <c r="F9" s="8">
        <f>E9*10</f>
        <v>0</v>
      </c>
      <c r="G9" s="7">
        <v>1558</v>
      </c>
      <c r="H9" s="8">
        <f>G9*10</f>
        <v>15580</v>
      </c>
      <c r="I9" s="7">
        <v>0</v>
      </c>
      <c r="J9" s="8">
        <f>I9*10</f>
        <v>0</v>
      </c>
      <c r="K9" s="7">
        <v>2768</v>
      </c>
      <c r="L9" s="8">
        <f>K9*10</f>
        <v>27680</v>
      </c>
      <c r="M9" s="7">
        <v>2409</v>
      </c>
      <c r="N9" s="8">
        <f>M9*10</f>
        <v>24090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753</v>
      </c>
      <c r="D10" s="8">
        <f>C10*5</f>
        <v>3765</v>
      </c>
      <c r="E10" s="7">
        <v>0</v>
      </c>
      <c r="F10" s="8">
        <f>E10*5</f>
        <v>0</v>
      </c>
      <c r="G10" s="7">
        <v>875</v>
      </c>
      <c r="H10" s="8">
        <f>G10*5</f>
        <v>4375</v>
      </c>
      <c r="I10" s="7">
        <v>493</v>
      </c>
      <c r="J10" s="8">
        <f>I10*5</f>
        <v>2465</v>
      </c>
      <c r="K10" s="7">
        <v>1376</v>
      </c>
      <c r="L10" s="8">
        <f>K10*5</f>
        <v>6880</v>
      </c>
      <c r="M10" s="7">
        <v>1122</v>
      </c>
      <c r="N10" s="8">
        <f>M10*5</f>
        <v>5610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0</v>
      </c>
      <c r="L11" s="8">
        <f>K11*30</f>
        <v>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0</v>
      </c>
      <c r="F14" s="8">
        <f t="shared" ref="F14:F15" si="13">E14*30</f>
        <v>0</v>
      </c>
      <c r="G14" s="7">
        <v>0</v>
      </c>
      <c r="H14" s="8">
        <f t="shared" ref="H14:H15" si="14">G14*30</f>
        <v>0</v>
      </c>
      <c r="I14" s="7">
        <v>0</v>
      </c>
      <c r="J14" s="8">
        <f t="shared" ref="J14:J15" si="15">I14*30</f>
        <v>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0</v>
      </c>
      <c r="L15" s="8">
        <f t="shared" si="16"/>
        <v>0</v>
      </c>
      <c r="M15" s="7">
        <v>0</v>
      </c>
      <c r="N15" s="8">
        <f t="shared" si="17"/>
        <v>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0</v>
      </c>
      <c r="D16" s="8">
        <f t="shared" ref="D16:D17" si="24">C16*150</f>
        <v>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0</v>
      </c>
      <c r="N16" s="8">
        <f t="shared" ref="N16:N17" si="29">M16*150</f>
        <v>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10">
        <v>26.55</v>
      </c>
      <c r="D18" s="11">
        <f t="shared" ref="D18:D20" si="36">C18*0</f>
        <v>0</v>
      </c>
      <c r="E18" s="10">
        <v>0</v>
      </c>
      <c r="F18" s="11">
        <f t="shared" ref="F18:F20" si="37">E18*0</f>
        <v>0</v>
      </c>
      <c r="G18" s="10">
        <v>200.53</v>
      </c>
      <c r="H18" s="11">
        <f t="shared" ref="H18:H20" si="38">G18*0</f>
        <v>0</v>
      </c>
      <c r="I18" s="10">
        <v>16.28</v>
      </c>
      <c r="J18" s="11">
        <f t="shared" ref="J18:J20" si="39">I18*0</f>
        <v>0</v>
      </c>
      <c r="K18" s="10">
        <v>409.69</v>
      </c>
      <c r="L18" s="11">
        <f t="shared" ref="L18:L20" si="40">K18*0</f>
        <v>0</v>
      </c>
      <c r="M18" s="10">
        <v>371.61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>
        <v>33.5</v>
      </c>
      <c r="H19" s="11">
        <f t="shared" si="38"/>
        <v>0</v>
      </c>
      <c r="I19" s="10">
        <v>6</v>
      </c>
      <c r="J19" s="11">
        <f t="shared" si="39"/>
        <v>0</v>
      </c>
      <c r="K19" s="10">
        <v>77.5</v>
      </c>
      <c r="L19" s="11">
        <f t="shared" si="40"/>
        <v>0</v>
      </c>
      <c r="M19" s="10">
        <v>41.86</v>
      </c>
      <c r="N19" s="11">
        <f t="shared" si="41"/>
        <v>0</v>
      </c>
      <c r="O19" s="10"/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/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50" t="s">
        <v>27</v>
      </c>
      <c r="B21" s="114"/>
      <c r="C21" s="33"/>
      <c r="D21" s="34">
        <f>SUM(D7:D17)</f>
        <v>3765</v>
      </c>
      <c r="E21" s="34"/>
      <c r="F21" s="34">
        <f>SUM(F7:F17)</f>
        <v>0</v>
      </c>
      <c r="G21" s="34"/>
      <c r="H21" s="34">
        <f>SUM(H7:H17)</f>
        <v>19955</v>
      </c>
      <c r="I21" s="34"/>
      <c r="J21" s="34">
        <f>SUM(J7:J17)</f>
        <v>2465</v>
      </c>
      <c r="K21" s="34"/>
      <c r="L21" s="34">
        <f>SUM(L7:L17)</f>
        <v>34560</v>
      </c>
      <c r="M21" s="34"/>
      <c r="N21" s="34">
        <f>SUM(N7:N17)</f>
        <v>29700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67" t="s">
        <v>28</v>
      </c>
      <c r="B22" s="36"/>
      <c r="C22" s="37"/>
      <c r="D22" s="38">
        <f t="shared" ref="D22:D24" si="48">C18</f>
        <v>26.55</v>
      </c>
      <c r="E22" s="39"/>
      <c r="F22" s="38">
        <f t="shared" ref="F22:F24" si="49">E18</f>
        <v>0</v>
      </c>
      <c r="G22" s="39"/>
      <c r="H22" s="38">
        <f t="shared" ref="H22:H24" si="50">G18</f>
        <v>200.53</v>
      </c>
      <c r="I22" s="39"/>
      <c r="J22" s="38">
        <f t="shared" ref="J22:J24" si="51">I18</f>
        <v>16.28</v>
      </c>
      <c r="K22" s="39"/>
      <c r="L22" s="38">
        <f t="shared" ref="L22:L24" si="52">K18</f>
        <v>409.69</v>
      </c>
      <c r="M22" s="39"/>
      <c r="N22" s="38">
        <f t="shared" ref="N22:N24" si="53">M18</f>
        <v>371.61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35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33.5</v>
      </c>
      <c r="I23" s="39"/>
      <c r="J23" s="40">
        <f t="shared" si="51"/>
        <v>6</v>
      </c>
      <c r="K23" s="39"/>
      <c r="L23" s="40">
        <f t="shared" si="52"/>
        <v>77.5</v>
      </c>
      <c r="M23" s="39"/>
      <c r="N23" s="40">
        <f t="shared" si="53"/>
        <v>41.86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35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3738.45</v>
      </c>
      <c r="E25" s="39"/>
      <c r="F25" s="42">
        <f>SUM(F21-F22-F23-F24)</f>
        <v>0</v>
      </c>
      <c r="G25" s="39"/>
      <c r="H25" s="42">
        <f>SUM(H21-H22-H23-H24)</f>
        <v>19720.97</v>
      </c>
      <c r="I25" s="39"/>
      <c r="J25" s="42">
        <f>SUM(J21-J22-J23-J24)</f>
        <v>2442.7199999999998</v>
      </c>
      <c r="K25" s="39"/>
      <c r="L25" s="42">
        <f>SUM(L21-L22-L23-L24)</f>
        <v>34072.81</v>
      </c>
      <c r="M25" s="39"/>
      <c r="N25" s="42">
        <f>SUM(N21-N22-N23-N24)</f>
        <v>29286.53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753</v>
      </c>
      <c r="D26" s="114"/>
      <c r="E26" s="149">
        <f>SUM(E7:E17)</f>
        <v>0</v>
      </c>
      <c r="F26" s="114"/>
      <c r="G26" s="149">
        <f>SUM(G7:G17)</f>
        <v>2433</v>
      </c>
      <c r="H26" s="114"/>
      <c r="I26" s="149">
        <f>SUM(I7:I17)</f>
        <v>493</v>
      </c>
      <c r="J26" s="114"/>
      <c r="K26" s="149">
        <f>SUM(K7:K17)</f>
        <v>4144</v>
      </c>
      <c r="L26" s="114"/>
      <c r="M26" s="149">
        <f>SUM(M7:M17)</f>
        <v>3531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82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122</v>
      </c>
      <c r="D29" s="110"/>
      <c r="E29" s="109">
        <v>0</v>
      </c>
      <c r="F29" s="110"/>
      <c r="G29" s="109">
        <v>460</v>
      </c>
      <c r="H29" s="110"/>
      <c r="I29" s="109">
        <v>80</v>
      </c>
      <c r="J29" s="110"/>
      <c r="K29" s="109">
        <v>707</v>
      </c>
      <c r="L29" s="110"/>
      <c r="M29" s="109">
        <v>0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10</v>
      </c>
      <c r="D30" s="110"/>
      <c r="E30" s="109">
        <v>0</v>
      </c>
      <c r="F30" s="110"/>
      <c r="G30" s="109">
        <v>5</v>
      </c>
      <c r="H30" s="110"/>
      <c r="I30" s="109">
        <v>5</v>
      </c>
      <c r="J30" s="110"/>
      <c r="K30" s="109">
        <v>21</v>
      </c>
      <c r="L30" s="110"/>
      <c r="M30" s="109">
        <v>0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11</v>
      </c>
      <c r="D31" s="110"/>
      <c r="E31" s="109">
        <v>0</v>
      </c>
      <c r="F31" s="110"/>
      <c r="G31" s="109">
        <v>6</v>
      </c>
      <c r="H31" s="110"/>
      <c r="I31" s="109">
        <v>6</v>
      </c>
      <c r="J31" s="110"/>
      <c r="K31" s="109">
        <v>24</v>
      </c>
      <c r="L31" s="110"/>
      <c r="M31" s="109">
        <v>0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143</v>
      </c>
      <c r="D36" s="145"/>
      <c r="E36" s="153">
        <f>SUM(E28:F35)</f>
        <v>0</v>
      </c>
      <c r="F36" s="145"/>
      <c r="G36" s="153">
        <f>SUM(G28:H35)</f>
        <v>471</v>
      </c>
      <c r="H36" s="145"/>
      <c r="I36" s="153">
        <f>SUM(I28:J35)</f>
        <v>91</v>
      </c>
      <c r="J36" s="145"/>
      <c r="K36" s="153">
        <f>SUM(K28:L35)</f>
        <v>834</v>
      </c>
      <c r="L36" s="145"/>
      <c r="M36" s="153">
        <f>SUM(M28:N35)</f>
        <v>0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896</v>
      </c>
      <c r="D37" s="142"/>
      <c r="E37" s="151">
        <f>E26+E36</f>
        <v>0</v>
      </c>
      <c r="F37" s="142"/>
      <c r="G37" s="151">
        <f>G26+G36</f>
        <v>2904</v>
      </c>
      <c r="H37" s="142"/>
      <c r="I37" s="151">
        <f>I26+I36</f>
        <v>584</v>
      </c>
      <c r="J37" s="142"/>
      <c r="K37" s="151">
        <f>K26+K36</f>
        <v>4978</v>
      </c>
      <c r="L37" s="142"/>
      <c r="M37" s="151">
        <f>M26+M36</f>
        <v>3531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89261.48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22" workbookViewId="0">
      <pane xSplit="2" topLeftCell="E1" activePane="topRight" state="frozen"/>
      <selection pane="topRight" activeCell="Y38" sqref="Y38:Z38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2.5703125" customWidth="1"/>
    <col min="13" max="13" width="4.7109375" customWidth="1"/>
    <col min="14" max="14" width="10.570312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  <c r="D2">
        <v>0</v>
      </c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0</v>
      </c>
      <c r="D7" s="8">
        <f t="shared" ref="D7:D8" si="0">C7*5</f>
        <v>0</v>
      </c>
      <c r="E7" s="7">
        <v>0</v>
      </c>
      <c r="F7" s="8">
        <f t="shared" ref="F7:F8" si="1">E7*5</f>
        <v>0</v>
      </c>
      <c r="G7" s="7">
        <v>5</v>
      </c>
      <c r="H7" s="8">
        <f t="shared" ref="H7:H8" si="2">G7*5</f>
        <v>25</v>
      </c>
      <c r="I7" s="7">
        <v>0</v>
      </c>
      <c r="J7" s="8">
        <f t="shared" ref="J7:J8" si="3">I7*5</f>
        <v>0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0</v>
      </c>
      <c r="D8" s="8">
        <f t="shared" si="0"/>
        <v>0</v>
      </c>
      <c r="E8" s="7">
        <v>0</v>
      </c>
      <c r="F8" s="8">
        <f t="shared" si="1"/>
        <v>0</v>
      </c>
      <c r="G8" s="7">
        <v>88</v>
      </c>
      <c r="H8" s="8">
        <f t="shared" si="2"/>
        <v>440</v>
      </c>
      <c r="I8" s="7">
        <v>0</v>
      </c>
      <c r="J8" s="8">
        <f t="shared" si="3"/>
        <v>0</v>
      </c>
      <c r="K8" s="7">
        <v>0</v>
      </c>
      <c r="L8" s="8">
        <f t="shared" si="4"/>
        <v>0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0</v>
      </c>
      <c r="D9" s="8">
        <f>C9*10</f>
        <v>0</v>
      </c>
      <c r="E9" s="7">
        <v>0</v>
      </c>
      <c r="F9" s="8">
        <f>E9*10</f>
        <v>0</v>
      </c>
      <c r="G9" s="7">
        <v>1322</v>
      </c>
      <c r="H9" s="8">
        <f>G9*10</f>
        <v>13220</v>
      </c>
      <c r="I9" s="7">
        <v>0</v>
      </c>
      <c r="J9" s="8">
        <f>I9*10</f>
        <v>0</v>
      </c>
      <c r="K9" s="7">
        <v>2611</v>
      </c>
      <c r="L9" s="8">
        <f>K9*10</f>
        <v>26110</v>
      </c>
      <c r="M9" s="7">
        <v>0</v>
      </c>
      <c r="N9" s="8">
        <f>M9*10</f>
        <v>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664</v>
      </c>
      <c r="D10" s="8">
        <f>C10*5</f>
        <v>3320</v>
      </c>
      <c r="E10" s="7">
        <v>0</v>
      </c>
      <c r="F10" s="8">
        <f>E10*5</f>
        <v>0</v>
      </c>
      <c r="G10" s="7">
        <v>566</v>
      </c>
      <c r="H10" s="8">
        <f>G10*5</f>
        <v>2830</v>
      </c>
      <c r="I10" s="7">
        <v>0</v>
      </c>
      <c r="J10" s="8">
        <f>I10*5</f>
        <v>0</v>
      </c>
      <c r="K10" s="7">
        <v>1342</v>
      </c>
      <c r="L10" s="8">
        <f>K10*5</f>
        <v>6710</v>
      </c>
      <c r="M10" s="7">
        <v>0</v>
      </c>
      <c r="N10" s="8">
        <f>M10*5</f>
        <v>0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0</v>
      </c>
      <c r="L11" s="8">
        <f>K11*30</f>
        <v>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0</v>
      </c>
      <c r="F14" s="8">
        <f t="shared" ref="F14:F15" si="13">E14*30</f>
        <v>0</v>
      </c>
      <c r="G14" s="7">
        <v>0</v>
      </c>
      <c r="H14" s="8">
        <f t="shared" ref="H14:H15" si="14">G14*30</f>
        <v>0</v>
      </c>
      <c r="I14" s="7">
        <v>0</v>
      </c>
      <c r="J14" s="8">
        <f t="shared" ref="J14:J15" si="15">I14*30</f>
        <v>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0</v>
      </c>
      <c r="L15" s="8">
        <f t="shared" si="16"/>
        <v>0</v>
      </c>
      <c r="M15" s="7">
        <v>0</v>
      </c>
      <c r="N15" s="8">
        <f t="shared" si="17"/>
        <v>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0</v>
      </c>
      <c r="D16" s="8">
        <f t="shared" ref="D16:D17" si="24">C16*150</f>
        <v>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0</v>
      </c>
      <c r="N16" s="8">
        <f t="shared" ref="N16:N17" si="29">M16*150</f>
        <v>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10">
        <v>25.29</v>
      </c>
      <c r="D18" s="11">
        <f t="shared" ref="D18:D20" si="36">C18*0</f>
        <v>0</v>
      </c>
      <c r="E18" s="10">
        <v>0</v>
      </c>
      <c r="F18" s="11">
        <f t="shared" ref="F18:F20" si="37">E18*0</f>
        <v>0</v>
      </c>
      <c r="G18" s="10">
        <v>173.89</v>
      </c>
      <c r="H18" s="11">
        <f t="shared" ref="H18:H20" si="38">G18*0</f>
        <v>0</v>
      </c>
      <c r="I18" s="10">
        <v>0</v>
      </c>
      <c r="J18" s="11">
        <f t="shared" ref="J18:J20" si="39">I18*0</f>
        <v>0</v>
      </c>
      <c r="K18" s="10">
        <v>372.94</v>
      </c>
      <c r="L18" s="11">
        <f t="shared" ref="L18:L20" si="40">K18*0</f>
        <v>0</v>
      </c>
      <c r="M18" s="10">
        <v>0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>
        <v>38</v>
      </c>
      <c r="H19" s="11">
        <f t="shared" si="38"/>
        <v>0</v>
      </c>
      <c r="I19" s="10"/>
      <c r="J19" s="11">
        <f t="shared" si="39"/>
        <v>0</v>
      </c>
      <c r="K19" s="10">
        <v>54</v>
      </c>
      <c r="L19" s="11">
        <f t="shared" si="40"/>
        <v>0</v>
      </c>
      <c r="M19" s="10"/>
      <c r="N19" s="11">
        <f t="shared" si="41"/>
        <v>0</v>
      </c>
      <c r="O19" s="10"/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/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50" t="s">
        <v>27</v>
      </c>
      <c r="B21" s="114"/>
      <c r="C21" s="33"/>
      <c r="D21" s="34">
        <f>SUM(D7:D17)</f>
        <v>3320</v>
      </c>
      <c r="E21" s="34"/>
      <c r="F21" s="34">
        <f>SUM(F7:F17)</f>
        <v>0</v>
      </c>
      <c r="G21" s="34"/>
      <c r="H21" s="34">
        <f>SUM(H7:H17)</f>
        <v>16515</v>
      </c>
      <c r="I21" s="34"/>
      <c r="J21" s="34">
        <f>SUM(J7:J17)</f>
        <v>0</v>
      </c>
      <c r="K21" s="34"/>
      <c r="L21" s="34">
        <f>SUM(L7:L17)</f>
        <v>32820</v>
      </c>
      <c r="M21" s="34"/>
      <c r="N21" s="34">
        <f>SUM(N7:N17)</f>
        <v>0</v>
      </c>
      <c r="O21" s="34"/>
      <c r="P21" s="34">
        <f>SUM(P7:P17)-P18</f>
        <v>0</v>
      </c>
      <c r="Q21" s="34"/>
      <c r="R21" s="34">
        <f>SUM(R7:R17)</f>
        <v>0</v>
      </c>
      <c r="S21" s="34"/>
      <c r="T21" s="34">
        <f>SUM(T7:T17)-T18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67" t="s">
        <v>28</v>
      </c>
      <c r="B22" s="36"/>
      <c r="C22" s="37"/>
      <c r="D22" s="38">
        <f t="shared" ref="D22:D24" si="48">C18</f>
        <v>25.29</v>
      </c>
      <c r="E22" s="39"/>
      <c r="F22" s="38">
        <f t="shared" ref="F22:F24" si="49">E18</f>
        <v>0</v>
      </c>
      <c r="G22" s="39"/>
      <c r="H22" s="38">
        <f t="shared" ref="H22:H24" si="50">G18</f>
        <v>173.89</v>
      </c>
      <c r="I22" s="39"/>
      <c r="J22" s="38">
        <f t="shared" ref="J22:J24" si="51">I18</f>
        <v>0</v>
      </c>
      <c r="K22" s="39"/>
      <c r="L22" s="38">
        <f t="shared" ref="L22:L24" si="52">K18</f>
        <v>372.94</v>
      </c>
      <c r="M22" s="39"/>
      <c r="N22" s="38">
        <f t="shared" ref="N22:N24" si="53">M18</f>
        <v>0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35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38</v>
      </c>
      <c r="I23" s="39"/>
      <c r="J23" s="40">
        <f t="shared" si="51"/>
        <v>0</v>
      </c>
      <c r="K23" s="39"/>
      <c r="L23" s="40">
        <f t="shared" si="52"/>
        <v>54</v>
      </c>
      <c r="M23" s="39"/>
      <c r="N23" s="40">
        <f t="shared" si="53"/>
        <v>0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35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3294.71</v>
      </c>
      <c r="E25" s="39"/>
      <c r="F25" s="42">
        <f>SUM(F21-F22-F23-F24)</f>
        <v>0</v>
      </c>
      <c r="G25" s="39"/>
      <c r="H25" s="42">
        <f>SUM(H21-H22-H23-H24)</f>
        <v>16303.11</v>
      </c>
      <c r="I25" s="39"/>
      <c r="J25" s="42">
        <f>SUM(J21-J22-J23-J24)</f>
        <v>0</v>
      </c>
      <c r="K25" s="39"/>
      <c r="L25" s="42">
        <f>SUM(L21-L22-L23-L24)</f>
        <v>32393.06</v>
      </c>
      <c r="M25" s="39"/>
      <c r="N25" s="42">
        <f>SUM(N21-N22-N23-N24)</f>
        <v>0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664</v>
      </c>
      <c r="D26" s="114"/>
      <c r="E26" s="149">
        <f>SUM(E7:E17)</f>
        <v>0</v>
      </c>
      <c r="F26" s="114"/>
      <c r="G26" s="149">
        <f>SUM(G7:G17)</f>
        <v>1981</v>
      </c>
      <c r="H26" s="114"/>
      <c r="I26" s="149">
        <f>SUM(I7:I17)</f>
        <v>0</v>
      </c>
      <c r="J26" s="114"/>
      <c r="K26" s="149">
        <f>SUM(K7:K17)</f>
        <v>3953</v>
      </c>
      <c r="L26" s="114"/>
      <c r="M26" s="149">
        <f>SUM(M7:M17)</f>
        <v>0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108</v>
      </c>
      <c r="D29" s="110"/>
      <c r="E29" s="109">
        <v>0</v>
      </c>
      <c r="F29" s="110"/>
      <c r="G29" s="109">
        <v>295</v>
      </c>
      <c r="H29" s="110"/>
      <c r="I29" s="109">
        <v>0</v>
      </c>
      <c r="J29" s="110"/>
      <c r="K29" s="109">
        <v>650</v>
      </c>
      <c r="L29" s="110"/>
      <c r="M29" s="109">
        <v>0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11</v>
      </c>
      <c r="D30" s="110"/>
      <c r="E30" s="109">
        <v>0</v>
      </c>
      <c r="F30" s="110"/>
      <c r="G30" s="109">
        <v>12</v>
      </c>
      <c r="H30" s="110"/>
      <c r="I30" s="109">
        <v>0</v>
      </c>
      <c r="J30" s="110"/>
      <c r="K30" s="109">
        <v>23</v>
      </c>
      <c r="L30" s="110"/>
      <c r="M30" s="109">
        <v>0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17</v>
      </c>
      <c r="D31" s="110"/>
      <c r="E31" s="109">
        <v>0</v>
      </c>
      <c r="F31" s="110"/>
      <c r="G31" s="109">
        <v>15</v>
      </c>
      <c r="H31" s="110"/>
      <c r="I31" s="109">
        <v>0</v>
      </c>
      <c r="J31" s="110"/>
      <c r="K31" s="109">
        <v>42</v>
      </c>
      <c r="L31" s="110"/>
      <c r="M31" s="109">
        <v>0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136</v>
      </c>
      <c r="D36" s="145"/>
      <c r="E36" s="153">
        <f>SUM(E28:F35)</f>
        <v>0</v>
      </c>
      <c r="F36" s="145"/>
      <c r="G36" s="153">
        <f>SUM(G28:H35)</f>
        <v>322</v>
      </c>
      <c r="H36" s="145"/>
      <c r="I36" s="153">
        <f>SUM(I28:J35)</f>
        <v>0</v>
      </c>
      <c r="J36" s="145"/>
      <c r="K36" s="153">
        <f>SUM(K28:L35)</f>
        <v>715</v>
      </c>
      <c r="L36" s="145"/>
      <c r="M36" s="153">
        <f>SUM(M28:N35)</f>
        <v>0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800</v>
      </c>
      <c r="D37" s="142"/>
      <c r="E37" s="151">
        <f>E26+E36</f>
        <v>0</v>
      </c>
      <c r="F37" s="142"/>
      <c r="G37" s="151">
        <f>G26+G36</f>
        <v>2303</v>
      </c>
      <c r="H37" s="142"/>
      <c r="I37" s="151">
        <f>I26+I36</f>
        <v>0</v>
      </c>
      <c r="J37" s="142"/>
      <c r="K37" s="151">
        <f>K26+K36</f>
        <v>4668</v>
      </c>
      <c r="L37" s="142"/>
      <c r="M37" s="151">
        <f>M26+M36</f>
        <v>0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51990.880000000005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D1000"/>
  <sheetViews>
    <sheetView showGridLines="0" workbookViewId="0">
      <pane xSplit="2" topLeftCell="C1" activePane="topRight" state="frozen"/>
      <selection pane="topRight" activeCell="M28" sqref="M28:N28"/>
    </sheetView>
  </sheetViews>
  <sheetFormatPr defaultColWidth="14.42578125" defaultRowHeight="15" customHeight="1"/>
  <cols>
    <col min="1" max="1" width="13.140625" customWidth="1"/>
    <col min="2" max="2" width="15.140625" customWidth="1"/>
    <col min="3" max="3" width="4.7109375" customWidth="1"/>
    <col min="4" max="4" width="11.42578125" customWidth="1"/>
    <col min="5" max="5" width="4.7109375" customWidth="1"/>
    <col min="6" max="6" width="11.42578125" customWidth="1"/>
    <col min="7" max="7" width="4.7109375" customWidth="1"/>
    <col min="8" max="8" width="11.42578125" customWidth="1"/>
    <col min="9" max="9" width="4.7109375" customWidth="1"/>
    <col min="10" max="10" width="11.42578125" customWidth="1"/>
    <col min="11" max="11" width="4.7109375" customWidth="1"/>
    <col min="12" max="12" width="11.42578125" customWidth="1"/>
    <col min="13" max="13" width="4.7109375" customWidth="1"/>
    <col min="14" max="14" width="13.42578125" customWidth="1"/>
    <col min="15" max="15" width="4.7109375" customWidth="1"/>
    <col min="16" max="16" width="11.42578125" customWidth="1"/>
    <col min="17" max="17" width="4.7109375" customWidth="1"/>
    <col min="18" max="18" width="11.42578125" customWidth="1"/>
    <col min="19" max="19" width="4.7109375" customWidth="1"/>
    <col min="20" max="20" width="11.42578125" customWidth="1"/>
    <col min="21" max="21" width="5.85546875" customWidth="1"/>
    <col min="22" max="22" width="11.42578125" customWidth="1"/>
    <col min="23" max="23" width="4.5703125" customWidth="1"/>
    <col min="24" max="24" width="11.42578125" customWidth="1"/>
    <col min="25" max="25" width="4.5703125" customWidth="1"/>
    <col min="26" max="26" width="12.5703125" customWidth="1"/>
    <col min="27" max="27" width="13" customWidth="1"/>
    <col min="28" max="28" width="16.5703125" customWidth="1"/>
    <col min="29" max="29" width="8.7109375" customWidth="1"/>
    <col min="30" max="30" width="12.5703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f>'(1)'!C7+'(2)'!C7+'(3)'!C7+'(4)'!C7+'(5)'!C7+'(6)'!C7+'(7)'!C7+'(8)'!C7+'(9)'!C7+'(10)'!C7+'(11)'!C7+'(12)'!C7+'(13)'!C7+'(14)'!C7+'(15)'!C7+'(16)'!C7+'(17)'!C7+'(18)'!C7+'(19)'!C7+'(20)'!C7+'(21)'!C7+'(22)'!C7+'(23)'!C7+'(24)'!C7+'(25)'!C7+'(26)'!C7+'(27)'!C7+'(28)'!C7+'(29)'!C7+'(30)'!C7+'(31)'!C7</f>
        <v>119</v>
      </c>
      <c r="D7" s="70">
        <f>'(1)'!D7+'(2)'!D7+'(3)'!D7+'(4)'!D7+'(5)'!D7+'(6)'!D7+'(7)'!D7+'(8)'!D7+'(9)'!D7+'(10)'!D7+'(11)'!D7+'(12)'!D7+'(13)'!D7+'(14)'!D7+'(15)'!D7+'(16)'!D7+'(17)'!D7+'(18)'!D7+'(19)'!D7+'(20)'!D7+'(21)'!D7+'(22)'!D7+'(23)'!D7+'(24)'!D7+'(25)'!D7+'(26)'!D7+'(27)'!D7+'(28)'!D7+'(29)'!D7+'(30)'!D7+'(31)'!D7</f>
        <v>595</v>
      </c>
      <c r="E7" s="71">
        <f>'(1)'!E7+'(2)'!E7+'(3)'!E7+'(4)'!E7+'(5)'!E7+'(6)'!E7+'(7)'!E7+'(8)'!E7+'(9)'!E7+'(10)'!E7+'(11)'!E7+'(12)'!E7+'(13)'!E7+'(14)'!E7+'(15)'!E7+'(16)'!E7+'(17)'!E7+'(18)'!E7+'(19)'!E7+'(20)'!E7+'(21)'!E7+'(22)'!E7+'(23)'!E7+'(24)'!E7+'(25)'!E7+'(26)'!E7+'(27)'!E7+'(28)'!E7+'(29)'!E7+'(30)'!E7+'(31)'!E7</f>
        <v>34</v>
      </c>
      <c r="F7" s="70">
        <f>'(1)'!F7+'(2)'!F7+'(3)'!F7+'(4)'!F7+'(5)'!F7+'(6)'!F7+'(7)'!F7+'(8)'!F7+'(9)'!F7+'(10)'!F7+'(11)'!F7+'(12)'!F7+'(13)'!F7+'(14)'!F7+'(15)'!F7+'(16)'!F7+'(17)'!F7+'(18)'!F7+'(19)'!F7+'(20)'!F7+'(21)'!F7+'(22)'!F7+'(23)'!F7+'(24)'!F7+'(25)'!F7+'(26)'!F7+'(27)'!F7+'(28)'!F7+'(29)'!F7+'(30)'!F7+'(31)'!F7</f>
        <v>170</v>
      </c>
      <c r="G7" s="71">
        <f>'(1)'!G7+'(2)'!G7+'(3)'!G7+'(4)'!G7+'(5)'!G7+'(6)'!G7+'(7)'!G7+'(8)'!G7+'(9)'!G7+'(10)'!G7+'(11)'!G7+'(12)'!G7+'(13)'!G7+'(14)'!G7+'(15)'!G7+'(16)'!G7+'(17)'!G7+'(18)'!G7+'(19)'!G7+'(20)'!G7+'(21)'!G7+'(22)'!G7+'(23)'!G7+'(24)'!G7+'(25)'!G7+'(26)'!G7+'(27)'!G7+'(28)'!G7+'(29)'!G7+'(30)'!G7+'(31)'!G7</f>
        <v>28</v>
      </c>
      <c r="H7" s="70">
        <f>'(1)'!H7+'(2)'!H7+'(3)'!H7+'(4)'!H7+'(5)'!H7+'(6)'!H7+'(7)'!H7+'(8)'!H7+'(9)'!H7+'(10)'!H7+'(11)'!H7+'(12)'!H7+'(13)'!H7+'(14)'!H7+'(15)'!H7+'(16)'!H7+'(17)'!H7+'(18)'!H7+'(19)'!H7+'(20)'!H7+'(21)'!H7+'(22)'!H7+'(23)'!H7+'(24)'!H7+'(25)'!H7+'(26)'!H7+'(27)'!H7+'(28)'!H7+'(29)'!H7+'(30)'!H7+'(31)'!H7</f>
        <v>140</v>
      </c>
      <c r="I7" s="71">
        <f>'(1)'!I7+'(2)'!I7+'(3)'!I7+'(4)'!I7+'(5)'!I7+'(6)'!I7+'(7)'!I7+'(8)'!I7+'(9)'!I7+'(10)'!I7+'(11)'!I7+'(12)'!I7+'(13)'!I7+'(14)'!I7+'(15)'!I7+'(16)'!I7+'(17)'!I7+'(18)'!I7+'(19)'!I7+'(20)'!I7+'(21)'!I7+'(22)'!I7+'(23)'!I7+'(24)'!I7+'(25)'!I7+'(26)'!I7+'(27)'!I7+'(28)'!I7+'(29)'!I7+'(30)'!I7+'(31)'!I7</f>
        <v>34</v>
      </c>
      <c r="J7" s="70">
        <f>'(1)'!J7+'(2)'!J7+'(3)'!J7+'(4)'!J7+'(5)'!J7+'(6)'!J7+'(7)'!J7+'(8)'!J7+'(9)'!J7+'(10)'!J7+'(11)'!J7+'(12)'!J7+'(13)'!J7+'(14)'!J7+'(15)'!J7+'(16)'!J7+'(17)'!J7+'(18)'!J7+'(19)'!J7+'(20)'!J7+'(21)'!J7+'(22)'!J7+'(23)'!J7+'(24)'!J7+'(25)'!J7+'(26)'!J7+'(27)'!J7+'(28)'!J7+'(29)'!J7+'(30)'!J7+'(31)'!J7</f>
        <v>170</v>
      </c>
      <c r="K7" s="71">
        <f>'(1)'!K7+'(2)'!K7+'(3)'!K7+'(4)'!K7+'(5)'!K7+'(6)'!K7+'(7)'!K7+'(8)'!K7+'(9)'!K7+'(10)'!K7+'(11)'!K7+'(12)'!K7+'(13)'!K7+'(14)'!K7+'(15)'!K7+'(16)'!K7+'(17)'!K7+'(18)'!K7+'(19)'!K7+'(20)'!K7+'(21)'!K7+'(22)'!K7+'(23)'!K7+'(24)'!K7+'(25)'!K7+'(26)'!K7+'(27)'!K7+'(28)'!K7+'(29)'!K7+'(30)'!K7+'(31)'!K7</f>
        <v>25</v>
      </c>
      <c r="L7" s="70">
        <f>'(1)'!L7+'(2)'!L7+'(3)'!L7+'(4)'!L7+'(5)'!L7+'(6)'!L7+'(7)'!L7+'(8)'!L7+'(9)'!L7+'(10)'!L7+'(11)'!L7+'(12)'!L7+'(13)'!L7+'(14)'!L7+'(15)'!L7+'(16)'!L7+'(17)'!L7+'(18)'!L7+'(19)'!L7+'(20)'!L7+'(21)'!L7+'(22)'!L7+'(23)'!L7+'(24)'!L7+'(25)'!L7+'(26)'!L7+'(27)'!L7+'(28)'!L7+'(29)'!L7+'(30)'!L7+'(31)'!L7</f>
        <v>125</v>
      </c>
      <c r="M7" s="71">
        <f>'(1)'!M7+'(2)'!M7+'(3)'!M7+'(4)'!M7+'(5)'!M7+'(6)'!M7+'(7)'!M7+'(8)'!M7+'(9)'!M7+'(10)'!M7+'(11)'!M7+'(12)'!M7+'(13)'!M7+'(14)'!M7+'(15)'!M7+'(16)'!M7+'(17)'!M7+'(18)'!M7+'(19)'!M7+'(20)'!M7+'(21)'!M7+'(22)'!M7+'(23)'!M7+'(24)'!M7+'(25)'!M7+'(26)'!M7+'(27)'!M7+'(28)'!M7+'(29)'!M7+'(30)'!M7+'(31)'!M7</f>
        <v>1</v>
      </c>
      <c r="N7" s="70">
        <f>'(1)'!N7+'(2)'!N7+'(3)'!N7+'(4)'!N7+'(5)'!N7+'(6)'!N7+'(7)'!N7+'(8)'!N7+'(9)'!N7+'(10)'!N7+'(11)'!N7+'(12)'!N7+'(13)'!N7+'(14)'!N7+'(15)'!N7+'(16)'!N7+'(17)'!N7+'(18)'!N7+'(19)'!N7+'(20)'!N7+'(21)'!N7+'(22)'!N7+'(23)'!N7+'(24)'!N7+'(25)'!N7+'(26)'!N7+'(27)'!N7+'(28)'!N7+'(29)'!N7+'(30)'!N7+'(31)'!N7</f>
        <v>5</v>
      </c>
      <c r="O7" s="71">
        <f>'(1)'!O7+'(2)'!O7+'(3)'!O7+'(4)'!O7+'(5)'!O7+'(6)'!O7+'(7)'!O7+'(8)'!O7+'(9)'!O7+'(10)'!O7+'(11)'!O7+'(12)'!O7+'(13)'!O7+'(14)'!O7+'(15)'!O7+'(16)'!O7+'(17)'!O7+'(18)'!O7+'(19)'!O7+'(20)'!O7+'(21)'!O7+'(22)'!O7+'(23)'!O7+'(24)'!O7+'(25)'!O7+'(26)'!O7+'(27)'!O7+'(28)'!O7+'(29)'!O7+'(30)'!O7+'(31)'!O7</f>
        <v>0</v>
      </c>
      <c r="P7" s="70">
        <f>'(1)'!P7+'(2)'!P7+'(3)'!P7+'(4)'!P7+'(5)'!P7+'(6)'!P7+'(7)'!P7+'(8)'!P7+'(9)'!P7+'(10)'!P7+'(11)'!P7+'(12)'!P7+'(13)'!P7+'(14)'!P7+'(15)'!P7+'(16)'!P7+'(17)'!P7+'(18)'!P7+'(19)'!P7+'(20)'!P7+'(21)'!P7+'(22)'!P7+'(23)'!P7+'(24)'!P7+'(25)'!P7+'(26)'!P7+'(27)'!P7+'(28)'!P7+'(29)'!P7+'(30)'!P7+'(31)'!P7</f>
        <v>0</v>
      </c>
      <c r="Q7" s="71">
        <f>'(1)'!Q7+'(2)'!Q7+'(3)'!Q7+'(4)'!Q7+'(5)'!Q7+'(6)'!Q7+'(7)'!Q7+'(8)'!Q7+'(9)'!Q7+'(10)'!Q7+'(11)'!Q7+'(12)'!Q7+'(13)'!Q7+'(14)'!Q7+'(15)'!Q7+'(16)'!Q7+'(17)'!Q7+'(18)'!Q7+'(19)'!Q7+'(20)'!Q7+'(21)'!Q7+'(22)'!Q7+'(23)'!Q7+'(24)'!Q7+'(25)'!Q7+'(26)'!Q7+'(27)'!Q7+'(28)'!Q7+'(29)'!Q7+'(30)'!Q7+'(31)'!Q7</f>
        <v>0</v>
      </c>
      <c r="R7" s="70">
        <f>'(1)'!R7+'(2)'!R7+'(3)'!R7+'(4)'!R7+'(5)'!R7+'(6)'!R7+'(7)'!R7+'(8)'!R7+'(9)'!R7+'(10)'!R7+'(11)'!R7+'(12)'!R7+'(13)'!R7+'(14)'!R7+'(15)'!R7+'(16)'!R7+'(17)'!R7+'(18)'!R7+'(19)'!R7+'(20)'!R7+'(21)'!R7+'(22)'!R7+'(23)'!R7+'(24)'!R7+'(25)'!R7+'(26)'!R7+'(27)'!R7+'(28)'!R7+'(29)'!R7+'(30)'!R7+'(31)'!R7</f>
        <v>0</v>
      </c>
      <c r="S7" s="71">
        <f>'(1)'!S7+'(2)'!S7+'(3)'!S7+'(4)'!S7+'(5)'!S7+'(6)'!S7+'(7)'!S7+'(8)'!S7+'(9)'!S7+'(10)'!S7+'(11)'!S7+'(12)'!S7+'(13)'!S7+'(14)'!S7+'(15)'!S7+'(16)'!S7+'(17)'!S7+'(18)'!S7+'(19)'!S7+'(20)'!S7+'(21)'!S7+'(22)'!S7+'(23)'!S7+'(24)'!S7+'(25)'!S7+'(26)'!S7+'(27)'!S7+'(28)'!S7+'(29)'!S7+'(30)'!S7+'(31)'!S7</f>
        <v>0</v>
      </c>
      <c r="T7" s="70">
        <f>'(1)'!T7+'(2)'!T7+'(3)'!T7+'(4)'!T7+'(5)'!T7+'(6)'!T7+'(7)'!T7+'(8)'!T7+'(9)'!T7+'(10)'!T7+'(11)'!T7+'(12)'!T7+'(13)'!T7+'(14)'!T7+'(15)'!T7+'(16)'!T7+'(17)'!T7+'(18)'!T7+'(19)'!T7+'(20)'!T7+'(21)'!T7+'(22)'!T7+'(23)'!T7+'(24)'!T7+'(25)'!T7+'(26)'!T7+'(27)'!T7+'(28)'!T7+'(29)'!T7+'(30)'!T7+'(31)'!T7</f>
        <v>0</v>
      </c>
      <c r="U7" s="71">
        <f>'(1)'!U7+'(2)'!U7+'(3)'!U7+'(4)'!U7+'(5)'!U7+'(6)'!U7+'(7)'!U7+'(8)'!U7+'(9)'!U7+'(10)'!U7+'(11)'!U7+'(12)'!U7+'(13)'!U7+'(14)'!U7+'(15)'!U7+'(16)'!U7+'(17)'!U7+'(18)'!U7+'(19)'!U7+'(20)'!U7+'(21)'!U7+'(22)'!U7+'(23)'!U7+'(24)'!U7+'(25)'!U7+'(26)'!U7+'(27)'!U7+'(28)'!U7+'(29)'!U7+'(30)'!U7+'(31)'!U7</f>
        <v>0</v>
      </c>
      <c r="V7" s="70">
        <f>'(1)'!V7+'(2)'!V7+'(3)'!V7+'(4)'!V7+'(5)'!V7+'(6)'!V7+'(7)'!V7+'(8)'!V7+'(9)'!V7+'(10)'!V7+'(11)'!V7+'(12)'!V7+'(13)'!V7+'(14)'!V7+'(15)'!V7+'(16)'!V7+'(17)'!V7+'(18)'!V7+'(19)'!V7+'(20)'!V7+'(21)'!V7+'(22)'!V7+'(23)'!V7+'(24)'!V7+'(25)'!V7+'(26)'!V7+'(27)'!V7+'(28)'!V7+'(29)'!V7+'(30)'!V7+'(31)'!V7</f>
        <v>0</v>
      </c>
      <c r="W7" s="71">
        <f>'(1)'!W7+'(2)'!W7+'(3)'!W7+'(4)'!W7+'(5)'!W7+'(6)'!W7+'(7)'!W7+'(8)'!W7+'(9)'!W7+'(10)'!W7+'(11)'!W7+'(12)'!W7+'(13)'!W7+'(14)'!W7+'(15)'!W7+'(16)'!W7+'(17)'!W7+'(18)'!W7+'(19)'!W7+'(20)'!W7+'(21)'!W7+'(22)'!W7+'(23)'!W7+'(24)'!W7+'(25)'!W7+'(26)'!W7+'(27)'!W7+'(28)'!W7+'(29)'!W7+'(30)'!W7+'(31)'!W7</f>
        <v>0</v>
      </c>
      <c r="X7" s="70">
        <f>'(1)'!X7+'(2)'!X7+'(3)'!X7+'(4)'!X7+'(5)'!X7+'(6)'!X7+'(7)'!X7+'(8)'!X7+'(9)'!X7+'(10)'!X7+'(11)'!X7+'(12)'!X7+'(13)'!X7+'(14)'!X7+'(15)'!X7+'(16)'!X7+'(17)'!X7+'(18)'!X7+'(19)'!X7+'(20)'!X7+'(21)'!X7+'(22)'!X7+'(23)'!X7+'(24)'!X7+'(25)'!X7+'(26)'!X7+'(27)'!X7+'(28)'!X7+'(29)'!X7+'(30)'!X7+'(31)'!X7</f>
        <v>0</v>
      </c>
      <c r="Y7" s="71">
        <f>'(1)'!Y7+'(2)'!Y7+'(3)'!Y7+'(4)'!Y7+'(5)'!Y7+'(6)'!Y7+'(7)'!Y7+'(8)'!Y7+'(9)'!Y7+'(10)'!Y7+'(11)'!Y7+'(12)'!Y7+'(13)'!Y7+'(14)'!Y7+'(15)'!Y7+'(16)'!Y7+'(17)'!Y7+'(18)'!Y7+'(19)'!Y7+'(20)'!Y7+'(21)'!Y7+'(22)'!Y7+'(23)'!Y7+'(24)'!Y7+'(25)'!Y7+'(26)'!Y7+'(27)'!Y7+'(28)'!Y7+'(29)'!Y7+'(30)'!Y7+'(31)'!Y7</f>
        <v>0</v>
      </c>
      <c r="Z7" s="70">
        <f>'(1)'!Z7+'(2)'!Z7+'(3)'!Z7+'(4)'!Z7+'(5)'!Z7+'(6)'!Z7+'(7)'!Z7+'(8)'!Z7+'(9)'!Z7+'(10)'!Z7+'(11)'!Z7+'(12)'!Z7+'(13)'!Z7+'(14)'!Z7+'(15)'!Z7+'(16)'!Z7+'(17)'!Z7+'(18)'!Z7+'(19)'!Z7+'(20)'!Z7+'(21)'!Z7+'(22)'!Z7+'(23)'!Z7+'(24)'!Z7+'(25)'!Z7+'(26)'!Z7+'(27)'!Z7+'(28)'!Z7+'(29)'!Z7+'(30)'!Z7+'(31)'!Z7</f>
        <v>0</v>
      </c>
    </row>
    <row r="8" spans="1:26" ht="14.25" customHeight="1">
      <c r="A8" s="111" t="s">
        <v>16</v>
      </c>
      <c r="B8" s="112"/>
      <c r="C8" s="7">
        <f>'(1)'!C8+'(2)'!C8+'(3)'!C8+'(4)'!C8+'(5)'!C8+'(6)'!C8+'(7)'!C8+'(8)'!C8+'(9)'!C8+'(10)'!C8+'(11)'!C8+'(12)'!C8+'(13)'!C8+'(14)'!C8+'(15)'!C8+'(16)'!C8+'(17)'!C8+'(18)'!C8+'(19)'!C8+'(20)'!C8+'(21)'!C8+'(22)'!C8+'(23)'!C8+'(24)'!C8+'(25)'!C8+'(26)'!C8+'(27)'!C8+'(28)'!C8+'(29)'!C8+'(30)'!C8+'(31)'!C8</f>
        <v>513</v>
      </c>
      <c r="D8" s="70">
        <f>'(1)'!D8+'(2)'!D8+'(3)'!D8+'(4)'!D8+'(5)'!D8+'(6)'!D8+'(7)'!D8+'(8)'!D8+'(9)'!D8+'(10)'!D8+'(11)'!D8+'(12)'!D8+'(13)'!D8+'(14)'!D8+'(15)'!D8+'(16)'!D8+'(17)'!D8+'(18)'!D8+'(19)'!D8+'(20)'!D8+'(21)'!D8+'(22)'!D8+'(23)'!D8+'(24)'!D8+'(25)'!D8+'(26)'!D8+'(27)'!D8+'(28)'!D8+'(29)'!D8+'(30)'!D8+'(31)'!D8</f>
        <v>2565</v>
      </c>
      <c r="E8" s="71">
        <f>'(1)'!E8+'(2)'!E8+'(3)'!E8+'(4)'!E8+'(5)'!E8+'(6)'!E8+'(7)'!E8+'(8)'!E8+'(9)'!E8+'(10)'!E8+'(11)'!E8+'(12)'!E8+'(13)'!E8+'(14)'!E8+'(15)'!E8+'(16)'!E8+'(17)'!E8+'(18)'!E8+'(19)'!E8+'(20)'!E8+'(21)'!E8+'(22)'!E8+'(23)'!E8+'(24)'!E8+'(25)'!E8+'(26)'!E8+'(27)'!E8+'(28)'!E8+'(29)'!E8+'(30)'!E8+'(31)'!E8</f>
        <v>394</v>
      </c>
      <c r="F8" s="70">
        <f>'(1)'!F8+'(2)'!F8+'(3)'!F8+'(4)'!F8+'(5)'!F8+'(6)'!F8+'(7)'!F8+'(8)'!F8+'(9)'!F8+'(10)'!F8+'(11)'!F8+'(12)'!F8+'(13)'!F8+'(14)'!F8+'(15)'!F8+'(16)'!F8+'(17)'!F8+'(18)'!F8+'(19)'!F8+'(20)'!F8+'(21)'!F8+'(22)'!F8+'(23)'!F8+'(24)'!F8+'(25)'!F8+'(26)'!F8+'(27)'!F8+'(28)'!F8+'(29)'!F8+'(30)'!F8+'(31)'!F8</f>
        <v>1970</v>
      </c>
      <c r="G8" s="71">
        <f>'(1)'!G8+'(2)'!G8+'(3)'!G8+'(4)'!G8+'(5)'!G8+'(6)'!G8+'(7)'!G8+'(8)'!G8+'(9)'!G8+'(10)'!G8+'(11)'!G8+'(12)'!G8+'(13)'!G8+'(14)'!G8+'(15)'!G8+'(16)'!G8+'(17)'!G8+'(18)'!G8+'(19)'!G8+'(20)'!G8+'(21)'!G8+'(22)'!G8+'(23)'!G8+'(24)'!G8+'(25)'!G8+'(26)'!G8+'(27)'!G8+'(28)'!G8+'(29)'!G8+'(30)'!G8+'(31)'!G8</f>
        <v>342</v>
      </c>
      <c r="H8" s="70">
        <f>'(1)'!H8+'(2)'!H8+'(3)'!H8+'(4)'!H8+'(5)'!H8+'(6)'!H8+'(7)'!H8+'(8)'!H8+'(9)'!H8+'(10)'!H8+'(11)'!H8+'(12)'!H8+'(13)'!H8+'(14)'!H8+'(15)'!H8+'(16)'!H8+'(17)'!H8+'(18)'!H8+'(19)'!H8+'(20)'!H8+'(21)'!H8+'(22)'!H8+'(23)'!H8+'(24)'!H8+'(25)'!H8+'(26)'!H8+'(27)'!H8+'(28)'!H8+'(29)'!H8+'(30)'!H8+'(31)'!H8</f>
        <v>1710</v>
      </c>
      <c r="I8" s="71">
        <f>'(1)'!I8+'(2)'!I8+'(3)'!I8+'(4)'!I8+'(5)'!I8+'(6)'!I8+'(7)'!I8+'(8)'!I8+'(9)'!I8+'(10)'!I8+'(11)'!I8+'(12)'!I8+'(13)'!I8+'(14)'!I8+'(15)'!I8+'(16)'!I8+'(17)'!I8+'(18)'!I8+'(19)'!I8+'(20)'!I8+'(21)'!I8+'(22)'!I8+'(23)'!I8+'(24)'!I8+'(25)'!I8+'(26)'!I8+'(27)'!I8+'(28)'!I8+'(29)'!I8+'(30)'!I8+'(31)'!I8</f>
        <v>225</v>
      </c>
      <c r="J8" s="70">
        <f>'(1)'!J8+'(2)'!J8+'(3)'!J8+'(4)'!J8+'(5)'!J8+'(6)'!J8+'(7)'!J8+'(8)'!J8+'(9)'!J8+'(10)'!J8+'(11)'!J8+'(12)'!J8+'(13)'!J8+'(14)'!J8+'(15)'!J8+'(16)'!J8+'(17)'!J8+'(18)'!J8+'(19)'!J8+'(20)'!J8+'(21)'!J8+'(22)'!J8+'(23)'!J8+'(24)'!J8+'(25)'!J8+'(26)'!J8+'(27)'!J8+'(28)'!J8+'(29)'!J8+'(30)'!J8+'(31)'!J8</f>
        <v>1125</v>
      </c>
      <c r="K8" s="71">
        <f>'(1)'!K8+'(2)'!K8+'(3)'!K8+'(4)'!K8+'(5)'!K8+'(6)'!K8+'(7)'!K8+'(8)'!K8+'(9)'!K8+'(10)'!K8+'(11)'!K8+'(12)'!K8+'(13)'!K8+'(14)'!K8+'(15)'!K8+'(16)'!K8+'(17)'!K8+'(18)'!K8+'(19)'!K8+'(20)'!K8+'(21)'!K8+'(22)'!K8+'(23)'!K8+'(24)'!K8+'(25)'!K8+'(26)'!K8+'(27)'!K8+'(28)'!K8+'(29)'!K8+'(30)'!K8+'(31)'!K8</f>
        <v>187</v>
      </c>
      <c r="L8" s="70">
        <f>'(1)'!L8+'(2)'!L8+'(3)'!L8+'(4)'!L8+'(5)'!L8+'(6)'!L8+'(7)'!L8+'(8)'!L8+'(9)'!L8+'(10)'!L8+'(11)'!L8+'(12)'!L8+'(13)'!L8+'(14)'!L8+'(15)'!L8+'(16)'!L8+'(17)'!L8+'(18)'!L8+'(19)'!L8+'(20)'!L8+'(21)'!L8+'(22)'!L8+'(23)'!L8+'(24)'!L8+'(25)'!L8+'(26)'!L8+'(27)'!L8+'(28)'!L8+'(29)'!L8+'(30)'!L8+'(31)'!L8</f>
        <v>935</v>
      </c>
      <c r="M8" s="71">
        <f>'(1)'!M8+'(2)'!M8+'(3)'!M8+'(4)'!M8+'(5)'!M8+'(6)'!M8+'(7)'!M8+'(8)'!M8+'(9)'!M8+'(10)'!M8+'(11)'!M8+'(12)'!M8+'(13)'!M8+'(14)'!M8+'(15)'!M8+'(16)'!M8+'(17)'!M8+'(18)'!M8+'(19)'!M8+'(20)'!M8+'(21)'!M8+'(22)'!M8+'(23)'!M8+'(24)'!M8+'(25)'!M8+'(26)'!M8+'(27)'!M8+'(28)'!M8+'(29)'!M8+'(30)'!M8+'(31)'!M8</f>
        <v>3</v>
      </c>
      <c r="N8" s="70">
        <f>'(1)'!N8+'(2)'!N8+'(3)'!N8+'(4)'!N8+'(5)'!N8+'(6)'!N8+'(7)'!N8+'(8)'!N8+'(9)'!N8+'(10)'!N8+'(11)'!N8+'(12)'!N8+'(13)'!N8+'(14)'!N8+'(15)'!N8+'(16)'!N8+'(17)'!N8+'(18)'!N8+'(19)'!N8+'(20)'!N8+'(21)'!N8+'(22)'!N8+'(23)'!N8+'(24)'!N8+'(25)'!N8+'(26)'!N8+'(27)'!N8+'(28)'!N8+'(29)'!N8+'(30)'!N8+'(31)'!N8</f>
        <v>15</v>
      </c>
      <c r="O8" s="71">
        <f>'(1)'!O8+'(2)'!O8+'(3)'!O8+'(4)'!O8+'(5)'!O8+'(6)'!O8+'(7)'!O8+'(8)'!O8+'(9)'!O8+'(10)'!O8+'(11)'!O8+'(12)'!O8+'(13)'!O8+'(14)'!O8+'(15)'!O8+'(16)'!O8+'(17)'!O8+'(18)'!O8+'(19)'!O8+'(20)'!O8+'(21)'!O8+'(22)'!O8+'(23)'!O8+'(24)'!O8+'(25)'!O8+'(26)'!O8+'(27)'!O8+'(28)'!O8+'(29)'!O8+'(30)'!O8+'(31)'!O8</f>
        <v>0</v>
      </c>
      <c r="P8" s="70">
        <f>'(1)'!P8+'(2)'!P8+'(3)'!P8+'(4)'!P8+'(5)'!P8+'(6)'!P8+'(7)'!P8+'(8)'!P8+'(9)'!P8+'(10)'!P8+'(11)'!P8+'(12)'!P8+'(13)'!P8+'(14)'!P8+'(15)'!P8+'(16)'!P8+'(17)'!P8+'(18)'!P8+'(19)'!P8+'(20)'!P8+'(21)'!P8+'(22)'!P8+'(23)'!P8+'(24)'!P8+'(25)'!P8+'(26)'!P8+'(27)'!P8+'(28)'!P8+'(29)'!P8+'(30)'!P8+'(31)'!P8</f>
        <v>0</v>
      </c>
      <c r="Q8" s="71">
        <f>'(1)'!Q8+'(2)'!Q8+'(3)'!Q8+'(4)'!Q8+'(5)'!Q8+'(6)'!Q8+'(7)'!Q8+'(8)'!Q8+'(9)'!Q8+'(10)'!Q8+'(11)'!Q8+'(12)'!Q8+'(13)'!Q8+'(14)'!Q8+'(15)'!Q8+'(16)'!Q8+'(17)'!Q8+'(18)'!Q8+'(19)'!Q8+'(20)'!Q8+'(21)'!Q8+'(22)'!Q8+'(23)'!Q8+'(24)'!Q8+'(25)'!Q8+'(26)'!Q8+'(27)'!Q8+'(28)'!Q8+'(29)'!Q8+'(30)'!Q8+'(31)'!Q8</f>
        <v>0</v>
      </c>
      <c r="R8" s="70">
        <f>'(1)'!R8+'(2)'!R8+'(3)'!R8+'(4)'!R8+'(5)'!R8+'(6)'!R8+'(7)'!R8+'(8)'!R8+'(9)'!R8+'(10)'!R8+'(11)'!R8+'(12)'!R8+'(13)'!R8+'(14)'!R8+'(15)'!R8+'(16)'!R8+'(17)'!R8+'(18)'!R8+'(19)'!R8+'(20)'!R8+'(21)'!R8+'(22)'!R8+'(23)'!R8+'(24)'!R8+'(25)'!R8+'(26)'!R8+'(27)'!R8+'(28)'!R8+'(29)'!R8+'(30)'!R8+'(31)'!R8</f>
        <v>0</v>
      </c>
      <c r="S8" s="71">
        <f>'(1)'!S8+'(2)'!S8+'(3)'!S8+'(4)'!S8+'(5)'!S8+'(6)'!S8+'(7)'!S8+'(8)'!S8+'(9)'!S8+'(10)'!S8+'(11)'!S8+'(12)'!S8+'(13)'!S8+'(14)'!S8+'(15)'!S8+'(16)'!S8+'(17)'!S8+'(18)'!S8+'(19)'!S8+'(20)'!S8+'(21)'!S8+'(22)'!S8+'(23)'!S8+'(24)'!S8+'(25)'!S8+'(26)'!S8+'(27)'!S8+'(28)'!S8+'(29)'!S8+'(30)'!S8+'(31)'!S8</f>
        <v>0</v>
      </c>
      <c r="T8" s="70">
        <f>'(1)'!T8+'(2)'!T8+'(3)'!T8+'(4)'!T8+'(5)'!T8+'(6)'!T8+'(7)'!T8+'(8)'!T8+'(9)'!T8+'(10)'!T8+'(11)'!T8+'(12)'!T8+'(13)'!T8+'(14)'!T8+'(15)'!T8+'(16)'!T8+'(17)'!T8+'(18)'!T8+'(19)'!T8+'(20)'!T8+'(21)'!T8+'(22)'!T8+'(23)'!T8+'(24)'!T8+'(25)'!T8+'(26)'!T8+'(27)'!T8+'(28)'!T8+'(29)'!T8+'(30)'!T8+'(31)'!T8</f>
        <v>0</v>
      </c>
      <c r="U8" s="71">
        <f>'(1)'!U8+'(2)'!U8+'(3)'!U8+'(4)'!U8+'(5)'!U8+'(6)'!U8+'(7)'!U8+'(8)'!U8+'(9)'!U8+'(10)'!U8+'(11)'!U8+'(12)'!U8+'(13)'!U8+'(14)'!U8+'(15)'!U8+'(16)'!U8+'(17)'!U8+'(18)'!U8+'(19)'!U8+'(20)'!U8+'(21)'!U8+'(22)'!U8+'(23)'!U8+'(24)'!U8+'(25)'!U8+'(26)'!U8+'(27)'!U8+'(28)'!U8+'(29)'!U8+'(30)'!U8+'(31)'!U8</f>
        <v>0</v>
      </c>
      <c r="V8" s="70">
        <f>'(1)'!V8+'(2)'!V8+'(3)'!V8+'(4)'!V8+'(5)'!V8+'(6)'!V8+'(7)'!V8+'(8)'!V8+'(9)'!V8+'(10)'!V8+'(11)'!V8+'(12)'!V8+'(13)'!V8+'(14)'!V8+'(15)'!V8+'(16)'!V8+'(17)'!V8+'(18)'!V8+'(19)'!V8+'(20)'!V8+'(21)'!V8+'(22)'!V8+'(23)'!V8+'(24)'!V8+'(25)'!V8+'(26)'!V8+'(27)'!V8+'(28)'!V8+'(29)'!V8+'(30)'!V8+'(31)'!V8</f>
        <v>0</v>
      </c>
      <c r="W8" s="71">
        <f>'(1)'!W8+'(2)'!W8+'(3)'!W8+'(4)'!W8+'(5)'!W8+'(6)'!W8+'(7)'!W8+'(8)'!W8+'(9)'!W8+'(10)'!W8+'(11)'!W8+'(12)'!W8+'(13)'!W8+'(14)'!W8+'(15)'!W8+'(16)'!W8+'(17)'!W8+'(18)'!W8+'(19)'!W8+'(20)'!W8+'(21)'!W8+'(22)'!W8+'(23)'!W8+'(24)'!W8+'(25)'!W8+'(26)'!W8+'(27)'!W8+'(28)'!W8+'(29)'!W8+'(30)'!W8+'(31)'!W8</f>
        <v>0</v>
      </c>
      <c r="X8" s="70">
        <f>'(1)'!X8+'(2)'!X8+'(3)'!X8+'(4)'!X8+'(5)'!X8+'(6)'!X8+'(7)'!X8+'(8)'!X8+'(9)'!X8+'(10)'!X8+'(11)'!X8+'(12)'!X8+'(13)'!X8+'(14)'!X8+'(15)'!X8+'(16)'!X8+'(17)'!X8+'(18)'!X8+'(19)'!X8+'(20)'!X8+'(21)'!X8+'(22)'!X8+'(23)'!X8+'(24)'!X8+'(25)'!X8+'(26)'!X8+'(27)'!X8+'(28)'!X8+'(29)'!X8+'(30)'!X8+'(31)'!X8</f>
        <v>0</v>
      </c>
      <c r="Y8" s="71">
        <f>'(1)'!Y8+'(2)'!Y8+'(3)'!Y8+'(4)'!Y8+'(5)'!Y8+'(6)'!Y8+'(7)'!Y8+'(8)'!Y8+'(9)'!Y8+'(10)'!Y8+'(11)'!Y8+'(12)'!Y8+'(13)'!Y8+'(14)'!Y8+'(15)'!Y8+'(16)'!Y8+'(17)'!Y8+'(18)'!Y8+'(19)'!Y8+'(20)'!Y8+'(21)'!Y8+'(22)'!Y8+'(23)'!Y8+'(24)'!Y8+'(25)'!Y8+'(26)'!Y8+'(27)'!Y8+'(28)'!Y8+'(29)'!Y8+'(30)'!Y8+'(31)'!Y8</f>
        <v>0</v>
      </c>
      <c r="Z8" s="70">
        <f>'(1)'!Z8+'(2)'!Z8+'(3)'!Z8+'(4)'!Z8+'(5)'!Z8+'(6)'!Z8+'(7)'!Z8+'(8)'!Z8+'(9)'!Z8+'(10)'!Z8+'(11)'!Z8+'(12)'!Z8+'(13)'!Z8+'(14)'!Z8+'(15)'!Z8+'(16)'!Z8+'(17)'!Z8+'(18)'!Z8+'(19)'!Z8+'(20)'!Z8+'(21)'!Z8+'(22)'!Z8+'(23)'!Z8+'(24)'!Z8+'(25)'!Z8+'(26)'!Z8+'(27)'!Z8+'(28)'!Z8+'(29)'!Z8+'(30)'!Z8+'(31)'!Z8</f>
        <v>0</v>
      </c>
    </row>
    <row r="9" spans="1:26" ht="14.25" customHeight="1">
      <c r="A9" s="111" t="s">
        <v>17</v>
      </c>
      <c r="B9" s="112"/>
      <c r="C9" s="7">
        <f>'(1)'!C9+'(2)'!C9+'(3)'!C9+'(4)'!C9+'(5)'!C9+'(6)'!C9+'(7)'!C9+'(8)'!C9+'(9)'!C9+'(10)'!C9+'(11)'!C9+'(12)'!C9+'(13)'!C9+'(14)'!C9+'(15)'!C9+'(16)'!C9+'(17)'!C9+'(18)'!C9+'(19)'!C9+'(20)'!C9+'(21)'!C9+'(22)'!C9+'(23)'!C9+'(24)'!C9+'(25)'!C9+'(26)'!C9+'(27)'!C9+'(28)'!C9+'(29)'!C9+'(30)'!C9+'(31)'!C9</f>
        <v>18933</v>
      </c>
      <c r="D9" s="70">
        <f>'(1)'!D9+'(2)'!D9+'(3)'!D9+'(4)'!D9+'(5)'!D9+'(6)'!D9+'(7)'!D9+'(8)'!D9+'(9)'!D9+'(10)'!D9+'(11)'!D9+'(12)'!D9+'(13)'!D9+'(14)'!D9+'(15)'!D9+'(16)'!D9+'(17)'!D9+'(18)'!D9+'(19)'!D9+'(20)'!D9+'(21)'!D9+'(22)'!D9+'(23)'!D9+'(24)'!D9+'(25)'!D9+'(26)'!D9+'(27)'!D9+'(28)'!D9+'(29)'!D9+'(30)'!D9+'(31)'!D9</f>
        <v>189330</v>
      </c>
      <c r="E9" s="71">
        <f>'(1)'!E9+'(2)'!E9+'(3)'!E9+'(4)'!E9+'(5)'!E9+'(6)'!E9+'(7)'!E9+'(8)'!E9+'(9)'!E9+'(10)'!E9+'(11)'!E9+'(12)'!E9+'(13)'!E9+'(14)'!E9+'(15)'!E9+'(16)'!E9+'(17)'!E9+'(18)'!E9+'(19)'!E9+'(20)'!E9+'(21)'!E9+'(22)'!E9+'(23)'!E9+'(24)'!E9+'(25)'!E9+'(26)'!E9+'(27)'!E9+'(28)'!E9+'(29)'!E9+'(30)'!E9+'(31)'!E9</f>
        <v>10605</v>
      </c>
      <c r="F9" s="70">
        <f>'(1)'!F9+'(2)'!F9+'(3)'!F9+'(4)'!F9+'(5)'!F9+'(6)'!F9+'(7)'!F9+'(8)'!F9+'(9)'!F9+'(10)'!F9+'(11)'!F9+'(12)'!F9+'(13)'!F9+'(14)'!F9+'(15)'!F9+'(16)'!F9+'(17)'!F9+'(18)'!F9+'(19)'!F9+'(20)'!F9+'(21)'!F9+'(22)'!F9+'(23)'!F9+'(24)'!F9+'(25)'!F9+'(26)'!F9+'(27)'!F9+'(28)'!F9+'(29)'!F9+'(30)'!F9+'(31)'!F9</f>
        <v>106050</v>
      </c>
      <c r="G9" s="71">
        <f>'(1)'!G9+'(2)'!G9+'(3)'!G9+'(4)'!G9+'(5)'!G9+'(6)'!G9+'(7)'!G9+'(8)'!G9+'(9)'!G9+'(10)'!G9+'(11)'!G9+'(12)'!G9+'(13)'!G9+'(14)'!G9+'(15)'!G9+'(16)'!G9+'(17)'!G9+'(18)'!G9+'(19)'!G9+'(20)'!G9+'(21)'!G9+'(22)'!G9+'(23)'!G9+'(24)'!G9+'(25)'!G9+'(26)'!G9+'(27)'!G9+'(28)'!G9+'(29)'!G9+'(30)'!G9+'(31)'!G9</f>
        <v>14447</v>
      </c>
      <c r="H9" s="70">
        <f>'(1)'!H9+'(2)'!H9+'(3)'!H9+'(4)'!H9+'(5)'!H9+'(6)'!H9+'(7)'!H9+'(8)'!H9+'(9)'!H9+'(10)'!H9+'(11)'!H9+'(12)'!H9+'(13)'!H9+'(14)'!H9+'(15)'!H9+'(16)'!H9+'(17)'!H9+'(18)'!H9+'(19)'!H9+'(20)'!H9+'(21)'!H9+'(22)'!H9+'(23)'!H9+'(24)'!H9+'(25)'!H9+'(26)'!H9+'(27)'!H9+'(28)'!H9+'(29)'!H9+'(30)'!H9+'(31)'!H9</f>
        <v>144470</v>
      </c>
      <c r="I9" s="71">
        <f>'(1)'!I9+'(2)'!I9+'(3)'!I9+'(4)'!I9+'(5)'!I9+'(6)'!I9+'(7)'!I9+'(8)'!I9+'(9)'!I9+'(10)'!I9+'(11)'!I9+'(12)'!I9+'(13)'!I9+'(14)'!I9+'(15)'!I9+'(16)'!I9+'(17)'!I9+'(18)'!I9+'(19)'!I9+'(20)'!I9+'(21)'!I9+'(22)'!I9+'(23)'!I9+'(24)'!I9+'(25)'!I9+'(26)'!I9+'(27)'!I9+'(28)'!I9+'(29)'!I9+'(30)'!I9+'(31)'!I9</f>
        <v>15213</v>
      </c>
      <c r="J9" s="70">
        <f>'(1)'!J9+'(2)'!J9+'(3)'!J9+'(4)'!J9+'(5)'!J9+'(6)'!J9+'(7)'!J9+'(8)'!J9+'(9)'!J9+'(10)'!J9+'(11)'!J9+'(12)'!J9+'(13)'!J9+'(14)'!J9+'(15)'!J9+'(16)'!J9+'(17)'!J9+'(18)'!J9+'(19)'!J9+'(20)'!J9+'(21)'!J9+'(22)'!J9+'(23)'!J9+'(24)'!J9+'(25)'!J9+'(26)'!J9+'(27)'!J9+'(28)'!J9+'(29)'!J9+'(30)'!J9+'(31)'!J9</f>
        <v>152130</v>
      </c>
      <c r="K9" s="71">
        <f>'(1)'!K9+'(2)'!K9+'(3)'!K9+'(4)'!K9+'(5)'!K9+'(6)'!K9+'(7)'!K9+'(8)'!K9+'(9)'!K9+'(10)'!K9+'(11)'!K9+'(12)'!K9+'(13)'!K9+'(14)'!K9+'(15)'!K9+'(16)'!K9+'(17)'!K9+'(18)'!K9+'(19)'!K9+'(20)'!K9+'(21)'!K9+'(22)'!K9+'(23)'!K9+'(24)'!K9+'(25)'!K9+'(26)'!K9+'(27)'!K9+'(28)'!K9+'(29)'!K9+'(30)'!K9+'(31)'!K9</f>
        <v>23999</v>
      </c>
      <c r="L9" s="70">
        <f>'(1)'!L9+'(2)'!L9+'(3)'!L9+'(4)'!L9+'(5)'!L9+'(6)'!L9+'(7)'!L9+'(8)'!L9+'(9)'!L9+'(10)'!L9+'(11)'!L9+'(12)'!L9+'(13)'!L9+'(14)'!L9+'(15)'!L9+'(16)'!L9+'(17)'!L9+'(18)'!L9+'(19)'!L9+'(20)'!L9+'(21)'!L9+'(22)'!L9+'(23)'!L9+'(24)'!L9+'(25)'!L9+'(26)'!L9+'(27)'!L9+'(28)'!L9+'(29)'!L9+'(30)'!L9+'(31)'!L9</f>
        <v>239990</v>
      </c>
      <c r="M9" s="71">
        <f>'(1)'!M9+'(2)'!M9+'(3)'!M9+'(4)'!M9+'(5)'!M9+'(6)'!M9+'(7)'!M9+'(8)'!M9+'(9)'!M9+'(10)'!M9+'(11)'!M9+'(12)'!M9+'(13)'!M9+'(14)'!M9+'(15)'!M9+'(16)'!M9+'(17)'!M9+'(18)'!M9+'(19)'!M9+'(20)'!M9+'(21)'!M9+'(22)'!M9+'(23)'!M9+'(24)'!M9+'(25)'!M9+'(26)'!M9+'(27)'!M9+'(28)'!M9+'(29)'!M9+'(30)'!M9+'(31)'!M9</f>
        <v>20640</v>
      </c>
      <c r="N9" s="70">
        <f>'(1)'!N9+'(2)'!N9+'(3)'!N9+'(4)'!N9+'(5)'!N9+'(6)'!N9+'(7)'!N9+'(8)'!N9+'(9)'!N9+'(10)'!N9+'(11)'!N9+'(12)'!N9+'(13)'!N9+'(14)'!N9+'(15)'!N9+'(16)'!N9+'(17)'!N9+'(18)'!N9+'(19)'!N9+'(20)'!N9+'(21)'!N9+'(22)'!N9+'(23)'!N9+'(24)'!N9+'(25)'!N9+'(26)'!N9+'(27)'!N9+'(28)'!N9+'(29)'!N9+'(30)'!N9+'(31)'!N9</f>
        <v>206400</v>
      </c>
      <c r="O9" s="71">
        <f>'(1)'!O9+'(2)'!O9+'(3)'!O9+'(4)'!O9+'(5)'!O9+'(6)'!O9+'(7)'!O9+'(8)'!O9+'(9)'!O9+'(10)'!O9+'(11)'!O9+'(12)'!O9+'(13)'!O9+'(14)'!O9+'(15)'!O9+'(16)'!O9+'(17)'!O9+'(18)'!O9+'(19)'!O9+'(20)'!O9+'(21)'!O9+'(22)'!O9+'(23)'!O9+'(24)'!O9+'(25)'!O9+'(26)'!O9+'(27)'!O9+'(28)'!O9+'(29)'!O9+'(30)'!O9+'(31)'!O9</f>
        <v>0</v>
      </c>
      <c r="P9" s="70">
        <f>'(1)'!P9+'(2)'!P9+'(3)'!P9+'(4)'!P9+'(5)'!P9+'(6)'!P9+'(7)'!P9+'(8)'!P9+'(9)'!P9+'(10)'!P9+'(11)'!P9+'(12)'!P9+'(13)'!P9+'(14)'!P9+'(15)'!P9+'(16)'!P9+'(17)'!P9+'(18)'!P9+'(19)'!P9+'(20)'!P9+'(21)'!P9+'(22)'!P9+'(23)'!P9+'(24)'!P9+'(25)'!P9+'(26)'!P9+'(27)'!P9+'(28)'!P9+'(29)'!P9+'(30)'!P9+'(31)'!P9</f>
        <v>0</v>
      </c>
      <c r="Q9" s="71">
        <f>'(1)'!Q9+'(2)'!Q9+'(3)'!Q9+'(4)'!Q9+'(5)'!Q9+'(6)'!Q9+'(7)'!Q9+'(8)'!Q9+'(9)'!Q9+'(10)'!Q9+'(11)'!Q9+'(12)'!Q9+'(13)'!Q9+'(14)'!Q9+'(15)'!Q9+'(16)'!Q9+'(17)'!Q9+'(18)'!Q9+'(19)'!Q9+'(20)'!Q9+'(21)'!Q9+'(22)'!Q9+'(23)'!Q9+'(24)'!Q9+'(25)'!Q9+'(26)'!Q9+'(27)'!Q9+'(28)'!Q9+'(29)'!Q9+'(30)'!Q9+'(31)'!Q9</f>
        <v>0</v>
      </c>
      <c r="R9" s="70">
        <f>'(1)'!R9+'(2)'!R9+'(3)'!R9+'(4)'!R9+'(5)'!R9+'(6)'!R9+'(7)'!R9+'(8)'!R9+'(9)'!R9+'(10)'!R9+'(11)'!R9+'(12)'!R9+'(13)'!R9+'(14)'!R9+'(15)'!R9+'(16)'!R9+'(17)'!R9+'(18)'!R9+'(19)'!R9+'(20)'!R9+'(21)'!R9+'(22)'!R9+'(23)'!R9+'(24)'!R9+'(25)'!R9+'(26)'!R9+'(27)'!R9+'(28)'!R9+'(29)'!R9+'(30)'!R9+'(31)'!R9</f>
        <v>0</v>
      </c>
      <c r="S9" s="71">
        <f>'(1)'!S9+'(2)'!S9+'(3)'!S9+'(4)'!S9+'(5)'!S9+'(6)'!S9+'(7)'!S9+'(8)'!S9+'(9)'!S9+'(10)'!S9+'(11)'!S9+'(12)'!S9+'(13)'!S9+'(14)'!S9+'(15)'!S9+'(16)'!S9+'(17)'!S9+'(18)'!S9+'(19)'!S9+'(20)'!S9+'(21)'!S9+'(22)'!S9+'(23)'!S9+'(24)'!S9+'(25)'!S9+'(26)'!S9+'(27)'!S9+'(28)'!S9+'(29)'!S9+'(30)'!S9+'(31)'!S9</f>
        <v>0</v>
      </c>
      <c r="T9" s="70">
        <f>'(1)'!T9+'(2)'!T9+'(3)'!T9+'(4)'!T9+'(5)'!T9+'(6)'!T9+'(7)'!T9+'(8)'!T9+'(9)'!T9+'(10)'!T9+'(11)'!T9+'(12)'!T9+'(13)'!T9+'(14)'!T9+'(15)'!T9+'(16)'!T9+'(17)'!T9+'(18)'!T9+'(19)'!T9+'(20)'!T9+'(21)'!T9+'(22)'!T9+'(23)'!T9+'(24)'!T9+'(25)'!T9+'(26)'!T9+'(27)'!T9+'(28)'!T9+'(29)'!T9+'(30)'!T9+'(31)'!T9</f>
        <v>0</v>
      </c>
      <c r="U9" s="71">
        <f>'(1)'!U9+'(2)'!U9+'(3)'!U9+'(4)'!U9+'(5)'!U9+'(6)'!U9+'(7)'!U9+'(8)'!U9+'(9)'!U9+'(10)'!U9+'(11)'!U9+'(12)'!U9+'(13)'!U9+'(14)'!U9+'(15)'!U9+'(16)'!U9+'(17)'!U9+'(18)'!U9+'(19)'!U9+'(20)'!U9+'(21)'!U9+'(22)'!U9+'(23)'!U9+'(24)'!U9+'(25)'!U9+'(26)'!U9+'(27)'!U9+'(28)'!U9+'(29)'!U9+'(30)'!U9+'(31)'!U9</f>
        <v>0</v>
      </c>
      <c r="V9" s="70">
        <f>'(1)'!V9+'(2)'!V9+'(3)'!V9+'(4)'!V9+'(5)'!V9+'(6)'!V9+'(7)'!V9+'(8)'!V9+'(9)'!V9+'(10)'!V9+'(11)'!V9+'(12)'!V9+'(13)'!V9+'(14)'!V9+'(15)'!V9+'(16)'!V9+'(17)'!V9+'(18)'!V9+'(19)'!V9+'(20)'!V9+'(21)'!V9+'(22)'!V9+'(23)'!V9+'(24)'!V9+'(25)'!V9+'(26)'!V9+'(27)'!V9+'(28)'!V9+'(29)'!V9+'(30)'!V9+'(31)'!V9</f>
        <v>0</v>
      </c>
      <c r="W9" s="71">
        <f>'(1)'!W9+'(2)'!W9+'(3)'!W9+'(4)'!W9+'(5)'!W9+'(6)'!W9+'(7)'!W9+'(8)'!W9+'(9)'!W9+'(10)'!W9+'(11)'!W9+'(12)'!W9+'(13)'!W9+'(14)'!W9+'(15)'!W9+'(16)'!W9+'(17)'!W9+'(18)'!W9+'(19)'!W9+'(20)'!W9+'(21)'!W9+'(22)'!W9+'(23)'!W9+'(24)'!W9+'(25)'!W9+'(26)'!W9+'(27)'!W9+'(28)'!W9+'(29)'!W9+'(30)'!W9+'(31)'!W9</f>
        <v>0</v>
      </c>
      <c r="X9" s="70">
        <f>'(1)'!X9+'(2)'!X9+'(3)'!X9+'(4)'!X9+'(5)'!X9+'(6)'!X9+'(7)'!X9+'(8)'!X9+'(9)'!X9+'(10)'!X9+'(11)'!X9+'(12)'!X9+'(13)'!X9+'(14)'!X9+'(15)'!X9+'(16)'!X9+'(17)'!X9+'(18)'!X9+'(19)'!X9+'(20)'!X9+'(21)'!X9+'(22)'!X9+'(23)'!X9+'(24)'!X9+'(25)'!X9+'(26)'!X9+'(27)'!X9+'(28)'!X9+'(29)'!X9+'(30)'!X9+'(31)'!X9</f>
        <v>0</v>
      </c>
      <c r="Y9" s="71">
        <f>'(1)'!Y9+'(2)'!Y9+'(3)'!Y9+'(4)'!Y9+'(5)'!Y9+'(6)'!Y9+'(7)'!Y9+'(8)'!Y9+'(9)'!Y9+'(10)'!Y9+'(11)'!Y9+'(12)'!Y9+'(13)'!Y9+'(14)'!Y9+'(15)'!Y9+'(16)'!Y9+'(17)'!Y9+'(18)'!Y9+'(19)'!Y9+'(20)'!Y9+'(21)'!Y9+'(22)'!Y9+'(23)'!Y9+'(24)'!Y9+'(25)'!Y9+'(26)'!Y9+'(27)'!Y9+'(28)'!Y9+'(29)'!Y9+'(30)'!Y9+'(31)'!Y9</f>
        <v>0</v>
      </c>
      <c r="Z9" s="70">
        <f>'(1)'!Z9+'(2)'!Z9+'(3)'!Z9+'(4)'!Z9+'(5)'!Z9+'(6)'!Z9+'(7)'!Z9+'(8)'!Z9+'(9)'!Z9+'(10)'!Z9+'(11)'!Z9+'(12)'!Z9+'(13)'!Z9+'(14)'!Z9+'(15)'!Z9+'(16)'!Z9+'(17)'!Z9+'(18)'!Z9+'(19)'!Z9+'(20)'!Z9+'(21)'!Z9+'(22)'!Z9+'(23)'!Z9+'(24)'!Z9+'(25)'!Z9+'(26)'!Z9+'(27)'!Z9+'(28)'!Z9+'(29)'!Z9+'(30)'!Z9+'(31)'!Z9</f>
        <v>0</v>
      </c>
    </row>
    <row r="10" spans="1:26" ht="14.25" customHeight="1">
      <c r="A10" s="111" t="s">
        <v>18</v>
      </c>
      <c r="B10" s="112"/>
      <c r="C10" s="7">
        <f>'(1)'!C10+'(2)'!C10+'(3)'!C10+'(4)'!C10+'(5)'!C10+'(6)'!C10+'(7)'!C10+'(8)'!C10+'(9)'!C10+'(10)'!C10+'(11)'!C10+'(12)'!C10+'(13)'!C10+'(14)'!C10+'(15)'!C10+'(16)'!C10+'(17)'!C10+'(18)'!C10+'(19)'!C10+'(20)'!C10+'(21)'!C10+'(22)'!C10+'(23)'!C10+'(24)'!C10+'(25)'!C10+'(26)'!C10+'(27)'!C10+'(28)'!C10+'(29)'!C10+'(30)'!C10+'(31)'!C10</f>
        <v>26482</v>
      </c>
      <c r="D10" s="70">
        <f>'(1)'!D10+'(2)'!D10+'(3)'!D10+'(4)'!D10+'(5)'!D10+'(6)'!D10+'(7)'!D10+'(8)'!D10+'(9)'!D10+'(10)'!D10+'(11)'!D10+'(12)'!D10+'(13)'!D10+'(14)'!D10+'(15)'!D10+'(16)'!D10+'(17)'!D10+'(18)'!D10+'(19)'!D10+'(20)'!D10+'(21)'!D10+'(22)'!D10+'(23)'!D10+'(24)'!D10+'(25)'!D10+'(26)'!D10+'(27)'!D10+'(28)'!D10+'(29)'!D10+'(30)'!D10+'(31)'!D10</f>
        <v>132410</v>
      </c>
      <c r="E10" s="71">
        <f>'(1)'!E10+'(2)'!E10+'(3)'!E10+'(4)'!E10+'(5)'!E10+'(6)'!E10+'(7)'!E10+'(8)'!E10+'(9)'!E10+'(10)'!E10+'(11)'!E10+'(12)'!E10+'(13)'!E10+'(14)'!E10+'(15)'!E10+'(16)'!E10+'(17)'!E10+'(18)'!E10+'(19)'!E10+'(20)'!E10+'(21)'!E10+'(22)'!E10+'(23)'!E10+'(24)'!E10+'(25)'!E10+'(26)'!E10+'(27)'!E10+'(28)'!E10+'(29)'!E10+'(30)'!E10+'(31)'!E10</f>
        <v>14210</v>
      </c>
      <c r="F10" s="70">
        <f>'(1)'!F10+'(2)'!F10+'(3)'!F10+'(4)'!F10+'(5)'!F10+'(6)'!F10+'(7)'!F10+'(8)'!F10+'(9)'!F10+'(10)'!F10+'(11)'!F10+'(12)'!F10+'(13)'!F10+'(14)'!F10+'(15)'!F10+'(16)'!F10+'(17)'!F10+'(18)'!F10+'(19)'!F10+'(20)'!F10+'(21)'!F10+'(22)'!F10+'(23)'!F10+'(24)'!F10+'(25)'!F10+'(26)'!F10+'(27)'!F10+'(28)'!F10+'(29)'!F10+'(30)'!F10+'(31)'!F10</f>
        <v>71050</v>
      </c>
      <c r="G10" s="71">
        <f>'(1)'!G10+'(2)'!G10+'(3)'!G10+'(4)'!G10+'(5)'!G10+'(6)'!G10+'(7)'!G10+'(8)'!G10+'(9)'!G10+'(10)'!G10+'(11)'!G10+'(12)'!G10+'(13)'!G10+'(14)'!G10+'(15)'!G10+'(16)'!G10+'(17)'!G10+'(18)'!G10+'(19)'!G10+'(20)'!G10+'(21)'!G10+'(22)'!G10+'(23)'!G10+'(24)'!G10+'(25)'!G10+'(26)'!G10+'(27)'!G10+'(28)'!G10+'(29)'!G10+'(30)'!G10+'(31)'!G10</f>
        <v>10568</v>
      </c>
      <c r="H10" s="70">
        <f>'(1)'!H10+'(2)'!H10+'(3)'!H10+'(4)'!H10+'(5)'!H10+'(6)'!H10+'(7)'!H10+'(8)'!H10+'(9)'!H10+'(10)'!H10+'(11)'!H10+'(12)'!H10+'(13)'!H10+'(14)'!H10+'(15)'!H10+'(16)'!H10+'(17)'!H10+'(18)'!H10+'(19)'!H10+'(20)'!H10+'(21)'!H10+'(22)'!H10+'(23)'!H10+'(24)'!H10+'(25)'!H10+'(26)'!H10+'(27)'!H10+'(28)'!H10+'(29)'!H10+'(30)'!H10+'(31)'!H10</f>
        <v>52840</v>
      </c>
      <c r="I10" s="71">
        <f>'(1)'!I10+'(2)'!I10+'(3)'!I10+'(4)'!I10+'(5)'!I10+'(6)'!I10+'(7)'!I10+'(8)'!I10+'(9)'!I10+'(10)'!I10+'(11)'!I10+'(12)'!I10+'(13)'!I10+'(14)'!I10+'(15)'!I10+'(16)'!I10+'(17)'!I10+'(18)'!I10+'(19)'!I10+'(20)'!I10+'(21)'!I10+'(22)'!I10+'(23)'!I10+'(24)'!I10+'(25)'!I10+'(26)'!I10+'(27)'!I10+'(28)'!I10+'(29)'!I10+'(30)'!I10+'(31)'!I10</f>
        <v>12458</v>
      </c>
      <c r="J10" s="70">
        <f>'(1)'!J10+'(2)'!J10+'(3)'!J10+'(4)'!J10+'(5)'!J10+'(6)'!J10+'(7)'!J10+'(8)'!J10+'(9)'!J10+'(10)'!J10+'(11)'!J10+'(12)'!J10+'(13)'!J10+'(14)'!J10+'(15)'!J10+'(16)'!J10+'(17)'!J10+'(18)'!J10+'(19)'!J10+'(20)'!J10+'(21)'!J10+'(22)'!J10+'(23)'!J10+'(24)'!J10+'(25)'!J10+'(26)'!J10+'(27)'!J10+'(28)'!J10+'(29)'!J10+'(30)'!J10+'(31)'!J10</f>
        <v>62290</v>
      </c>
      <c r="K10" s="71">
        <f>'(1)'!K10+'(2)'!K10+'(3)'!K10+'(4)'!K10+'(5)'!K10+'(6)'!K10+'(7)'!K10+'(8)'!K10+'(9)'!K10+'(10)'!K10+'(11)'!K10+'(12)'!K10+'(13)'!K10+'(14)'!K10+'(15)'!K10+'(16)'!K10+'(17)'!K10+'(18)'!K10+'(19)'!K10+'(20)'!K10+'(21)'!K10+'(22)'!K10+'(23)'!K10+'(24)'!K10+'(25)'!K10+'(26)'!K10+'(27)'!K10+'(28)'!K10+'(29)'!K10+'(30)'!K10+'(31)'!K10</f>
        <v>18615</v>
      </c>
      <c r="L10" s="70">
        <f>'(1)'!L10+'(2)'!L10+'(3)'!L10+'(4)'!L10+'(5)'!L10+'(6)'!L10+'(7)'!L10+'(8)'!L10+'(9)'!L10+'(10)'!L10+'(11)'!L10+'(12)'!L10+'(13)'!L10+'(14)'!L10+'(15)'!L10+'(16)'!L10+'(17)'!L10+'(18)'!L10+'(19)'!L10+'(20)'!L10+'(21)'!L10+'(22)'!L10+'(23)'!L10+'(24)'!L10+'(25)'!L10+'(26)'!L10+'(27)'!L10+'(28)'!L10+'(29)'!L10+'(30)'!L10+'(31)'!L10</f>
        <v>93075</v>
      </c>
      <c r="M10" s="71">
        <f>'(1)'!M10+'(2)'!M10+'(3)'!M10+'(4)'!M10+'(5)'!M10+'(6)'!M10+'(7)'!M10+'(8)'!M10+'(9)'!M10+'(10)'!M10+'(11)'!M10+'(12)'!M10+'(13)'!M10+'(14)'!M10+'(15)'!M10+'(16)'!M10+'(17)'!M10+'(18)'!M10+'(19)'!M10+'(20)'!M10+'(21)'!M10+'(22)'!M10+'(23)'!M10+'(24)'!M10+'(25)'!M10+'(26)'!M10+'(27)'!M10+'(28)'!M10+'(29)'!M10+'(30)'!M10+'(31)'!M10</f>
        <v>17158</v>
      </c>
      <c r="N10" s="70">
        <f>'(1)'!N10+'(2)'!N10+'(3)'!N10+'(4)'!N10+'(5)'!N10+'(6)'!N10+'(7)'!N10+'(8)'!N10+'(9)'!N10+'(10)'!N10+'(11)'!N10+'(12)'!N10+'(13)'!N10+'(14)'!N10+'(15)'!N10+'(16)'!N10+'(17)'!N10+'(18)'!N10+'(19)'!N10+'(20)'!N10+'(21)'!N10+'(22)'!N10+'(23)'!N10+'(24)'!N10+'(25)'!N10+'(26)'!N10+'(27)'!N10+'(28)'!N10+'(29)'!N10+'(30)'!N10+'(31)'!N10</f>
        <v>85790</v>
      </c>
      <c r="O10" s="71">
        <f>'(1)'!O10+'(2)'!O10+'(3)'!O10+'(4)'!O10+'(5)'!O10+'(6)'!O10+'(7)'!O10+'(8)'!O10+'(9)'!O10+'(10)'!O10+'(11)'!O10+'(12)'!O10+'(13)'!O10+'(14)'!O10+'(15)'!O10+'(16)'!O10+'(17)'!O10+'(18)'!O10+'(19)'!O10+'(20)'!O10+'(21)'!O10+'(22)'!O10+'(23)'!O10+'(24)'!O10+'(25)'!O10+'(26)'!O10+'(27)'!O10+'(28)'!O10+'(29)'!O10+'(30)'!O10+'(31)'!O10</f>
        <v>0</v>
      </c>
      <c r="P10" s="70">
        <f>'(1)'!P10+'(2)'!P10+'(3)'!P10+'(4)'!P10+'(5)'!P10+'(6)'!P10+'(7)'!P10+'(8)'!P10+'(9)'!P10+'(10)'!P10+'(11)'!P10+'(12)'!P10+'(13)'!P10+'(14)'!P10+'(15)'!P10+'(16)'!P10+'(17)'!P10+'(18)'!P10+'(19)'!P10+'(20)'!P10+'(21)'!P10+'(22)'!P10+'(23)'!P10+'(24)'!P10+'(25)'!P10+'(26)'!P10+'(27)'!P10+'(28)'!P10+'(29)'!P10+'(30)'!P10+'(31)'!P10</f>
        <v>0</v>
      </c>
      <c r="Q10" s="71">
        <f>'(1)'!Q10+'(2)'!Q10+'(3)'!Q10+'(4)'!Q10+'(5)'!Q10+'(6)'!Q10+'(7)'!Q10+'(8)'!Q10+'(9)'!Q10+'(10)'!Q10+'(11)'!Q10+'(12)'!Q10+'(13)'!Q10+'(14)'!Q10+'(15)'!Q10+'(16)'!Q10+'(17)'!Q10+'(18)'!Q10+'(19)'!Q10+'(20)'!Q10+'(21)'!Q10+'(22)'!Q10+'(23)'!Q10+'(24)'!Q10+'(25)'!Q10+'(26)'!Q10+'(27)'!Q10+'(28)'!Q10+'(29)'!Q10+'(30)'!Q10+'(31)'!Q10</f>
        <v>0</v>
      </c>
      <c r="R10" s="70">
        <f>'(1)'!R10+'(2)'!R10+'(3)'!R10+'(4)'!R10+'(5)'!R10+'(6)'!R10+'(7)'!R10+'(8)'!R10+'(9)'!R10+'(10)'!R10+'(11)'!R10+'(12)'!R10+'(13)'!R10+'(14)'!R10+'(15)'!R10+'(16)'!R10+'(17)'!R10+'(18)'!R10+'(19)'!R10+'(20)'!R10+'(21)'!R10+'(22)'!R10+'(23)'!R10+'(24)'!R10+'(25)'!R10+'(26)'!R10+'(27)'!R10+'(28)'!R10+'(29)'!R10+'(30)'!R10+'(31)'!R10</f>
        <v>0</v>
      </c>
      <c r="S10" s="71">
        <f>'(1)'!S10+'(2)'!S10+'(3)'!S10+'(4)'!S10+'(5)'!S10+'(6)'!S10+'(7)'!S10+'(8)'!S10+'(9)'!S10+'(10)'!S10+'(11)'!S10+'(12)'!S10+'(13)'!S10+'(14)'!S10+'(15)'!S10+'(16)'!S10+'(17)'!S10+'(18)'!S10+'(19)'!S10+'(20)'!S10+'(21)'!S10+'(22)'!S10+'(23)'!S10+'(24)'!S10+'(25)'!S10+'(26)'!S10+'(27)'!S10+'(28)'!S10+'(29)'!S10+'(30)'!S10+'(31)'!S10</f>
        <v>0</v>
      </c>
      <c r="T10" s="70">
        <f>'(1)'!T10+'(2)'!T10+'(3)'!T10+'(4)'!T10+'(5)'!T10+'(6)'!T10+'(7)'!T10+'(8)'!T10+'(9)'!T10+'(10)'!T10+'(11)'!T10+'(12)'!T10+'(13)'!T10+'(14)'!T10+'(15)'!T10+'(16)'!T10+'(17)'!T10+'(18)'!T10+'(19)'!T10+'(20)'!T10+'(21)'!T10+'(22)'!T10+'(23)'!T10+'(24)'!T10+'(25)'!T10+'(26)'!T10+'(27)'!T10+'(28)'!T10+'(29)'!T10+'(30)'!T10+'(31)'!T10</f>
        <v>0</v>
      </c>
      <c r="U10" s="71">
        <f>'(1)'!U10+'(2)'!U10+'(3)'!U10+'(4)'!U10+'(5)'!U10+'(6)'!U10+'(7)'!U10+'(8)'!U10+'(9)'!U10+'(10)'!U10+'(11)'!U10+'(12)'!U10+'(13)'!U10+'(14)'!U10+'(15)'!U10+'(16)'!U10+'(17)'!U10+'(18)'!U10+'(19)'!U10+'(20)'!U10+'(21)'!U10+'(22)'!U10+'(23)'!U10+'(24)'!U10+'(25)'!U10+'(26)'!U10+'(27)'!U10+'(28)'!U10+'(29)'!U10+'(30)'!U10+'(31)'!U10</f>
        <v>0</v>
      </c>
      <c r="V10" s="70">
        <f>'(1)'!V10+'(2)'!V10+'(3)'!V10+'(4)'!V10+'(5)'!V10+'(6)'!V10+'(7)'!V10+'(8)'!V10+'(9)'!V10+'(10)'!V10+'(11)'!V10+'(12)'!V10+'(13)'!V10+'(14)'!V10+'(15)'!V10+'(16)'!V10+'(17)'!V10+'(18)'!V10+'(19)'!V10+'(20)'!V10+'(21)'!V10+'(22)'!V10+'(23)'!V10+'(24)'!V10+'(25)'!V10+'(26)'!V10+'(27)'!V10+'(28)'!V10+'(29)'!V10+'(30)'!V10+'(31)'!V10</f>
        <v>0</v>
      </c>
      <c r="W10" s="71">
        <f>'(1)'!W10+'(2)'!W10+'(3)'!W10+'(4)'!W10+'(5)'!W10+'(6)'!W10+'(7)'!W10+'(8)'!W10+'(9)'!W10+'(10)'!W10+'(11)'!W10+'(12)'!W10+'(13)'!W10+'(14)'!W10+'(15)'!W10+'(16)'!W10+'(17)'!W10+'(18)'!W10+'(19)'!W10+'(20)'!W10+'(21)'!W10+'(22)'!W10+'(23)'!W10+'(24)'!W10+'(25)'!W10+'(26)'!W10+'(27)'!W10+'(28)'!W10+'(29)'!W10+'(30)'!W10+'(31)'!W10</f>
        <v>0</v>
      </c>
      <c r="X10" s="70">
        <f>'(1)'!X10+'(2)'!X10+'(3)'!X10+'(4)'!X10+'(5)'!X10+'(6)'!X10+'(7)'!X10+'(8)'!X10+'(9)'!X10+'(10)'!X10+'(11)'!X10+'(12)'!X10+'(13)'!X10+'(14)'!X10+'(15)'!X10+'(16)'!X10+'(17)'!X10+'(18)'!X10+'(19)'!X10+'(20)'!X10+'(21)'!X10+'(22)'!X10+'(23)'!X10+'(24)'!X10+'(25)'!X10+'(26)'!X10+'(27)'!X10+'(28)'!X10+'(29)'!X10+'(30)'!X10+'(31)'!X10</f>
        <v>0</v>
      </c>
      <c r="Y10" s="71">
        <f>'(1)'!Y10+'(2)'!Y10+'(3)'!Y10+'(4)'!Y10+'(5)'!Y10+'(6)'!Y10+'(7)'!Y10+'(8)'!Y10+'(9)'!Y10+'(10)'!Y10+'(11)'!Y10+'(12)'!Y10+'(13)'!Y10+'(14)'!Y10+'(15)'!Y10+'(16)'!Y10+'(17)'!Y10+'(18)'!Y10+'(19)'!Y10+'(20)'!Y10+'(21)'!Y10+'(22)'!Y10+'(23)'!Y10+'(24)'!Y10+'(25)'!Y10+'(26)'!Y10+'(27)'!Y10+'(28)'!Y10+'(29)'!Y10+'(30)'!Y10+'(31)'!Y10</f>
        <v>0</v>
      </c>
      <c r="Z10" s="70">
        <f>'(1)'!Z10+'(2)'!Z10+'(3)'!Z10+'(4)'!Z10+'(5)'!Z10+'(6)'!Z10+'(7)'!Z10+'(8)'!Z10+'(9)'!Z10+'(10)'!Z10+'(11)'!Z10+'(12)'!Z10+'(13)'!Z10+'(14)'!Z10+'(15)'!Z10+'(16)'!Z10+'(17)'!Z10+'(18)'!Z10+'(19)'!Z10+'(20)'!Z10+'(21)'!Z10+'(22)'!Z10+'(23)'!Z10+'(24)'!Z10+'(25)'!Z10+'(26)'!Z10+'(27)'!Z10+'(28)'!Z10+'(29)'!Z10+'(30)'!Z10+'(31)'!Z10</f>
        <v>0</v>
      </c>
    </row>
    <row r="11" spans="1:26" ht="14.25" customHeight="1">
      <c r="A11" s="111" t="s">
        <v>19</v>
      </c>
      <c r="B11" s="112"/>
      <c r="C11" s="7">
        <f>'(1)'!C11+'(2)'!C11+'(3)'!C11+'(4)'!C11+'(5)'!C11+'(6)'!C11+'(7)'!C11+'(8)'!C11+'(9)'!C11+'(10)'!C11+'(11)'!C11+'(12)'!C11+'(13)'!C11+'(14)'!C11+'(15)'!C11+'(16)'!C11+'(17)'!C11+'(18)'!C11+'(19)'!C11+'(20)'!C11+'(21)'!C11+'(22)'!C11+'(23)'!C11+'(24)'!C11+'(25)'!C11+'(26)'!C11+'(27)'!C11+'(28)'!C11+'(29)'!C11+'(30)'!C11+'(31)'!C11</f>
        <v>0</v>
      </c>
      <c r="D11" s="70">
        <f>'(1)'!D11+'(2)'!D11+'(3)'!D11+'(4)'!D11+'(5)'!D11+'(6)'!D11+'(7)'!D11+'(8)'!D11+'(9)'!D11+'(10)'!D11+'(11)'!D11+'(12)'!D11+'(13)'!D11+'(14)'!D11+'(15)'!D11+'(16)'!D11+'(17)'!D11+'(18)'!D11+'(19)'!D11+'(20)'!D11+'(21)'!D11+'(22)'!D11+'(23)'!D11+'(24)'!D11+'(25)'!D11+'(26)'!D11+'(27)'!D11+'(28)'!D11+'(29)'!D11+'(30)'!D11+'(31)'!D11</f>
        <v>0</v>
      </c>
      <c r="E11" s="71">
        <f>'(1)'!E11+'(2)'!E11+'(3)'!E11+'(4)'!E11+'(5)'!E11+'(6)'!E11+'(7)'!E11+'(8)'!E11+'(9)'!E11+'(10)'!E11+'(11)'!E11+'(12)'!E11+'(13)'!E11+'(14)'!E11+'(15)'!E11+'(16)'!E11+'(17)'!E11+'(18)'!E11+'(19)'!E11+'(20)'!E11+'(21)'!E11+'(22)'!E11+'(23)'!E11+'(24)'!E11+'(25)'!E11+'(26)'!E11+'(27)'!E11+'(28)'!E11+'(29)'!E11+'(30)'!E11+'(31)'!E11</f>
        <v>0</v>
      </c>
      <c r="F11" s="70">
        <f>'(1)'!F11+'(2)'!F11+'(3)'!F11+'(4)'!F11+'(5)'!F11+'(6)'!F11+'(7)'!F11+'(8)'!F11+'(9)'!F11+'(10)'!F11+'(11)'!F11+'(12)'!F11+'(13)'!F11+'(14)'!F11+'(15)'!F11+'(16)'!F11+'(17)'!F11+'(18)'!F11+'(19)'!F11+'(20)'!F11+'(21)'!F11+'(22)'!F11+'(23)'!F11+'(24)'!F11+'(25)'!F11+'(26)'!F11+'(27)'!F11+'(28)'!F11+'(29)'!F11+'(30)'!F11+'(31)'!F11</f>
        <v>0</v>
      </c>
      <c r="G11" s="71">
        <f>'(1)'!G11+'(2)'!G11+'(3)'!G11+'(4)'!G11+'(5)'!G11+'(6)'!G11+'(7)'!G11+'(8)'!G11+'(9)'!G11+'(10)'!G11+'(11)'!G11+'(12)'!G11+'(13)'!G11+'(14)'!G11+'(15)'!G11+'(16)'!G11+'(17)'!G11+'(18)'!G11+'(19)'!G11+'(20)'!G11+'(21)'!G11+'(22)'!G11+'(23)'!G11+'(24)'!G11+'(25)'!G11+'(26)'!G11+'(27)'!G11+'(28)'!G11+'(29)'!G11+'(30)'!G11+'(31)'!G11</f>
        <v>0</v>
      </c>
      <c r="H11" s="70">
        <f>'(1)'!H11+'(2)'!H11+'(3)'!H11+'(4)'!H11+'(5)'!H11+'(6)'!H11+'(7)'!H11+'(8)'!H11+'(9)'!H11+'(10)'!H11+'(11)'!H11+'(12)'!H11+'(13)'!H11+'(14)'!H11+'(15)'!H11+'(16)'!H11+'(17)'!H11+'(18)'!H11+'(19)'!H11+'(20)'!H11+'(21)'!H11+'(22)'!H11+'(23)'!H11+'(24)'!H11+'(25)'!H11+'(26)'!H11+'(27)'!H11+'(28)'!H11+'(29)'!H11+'(30)'!H11+'(31)'!H11</f>
        <v>0</v>
      </c>
      <c r="I11" s="71">
        <f>'(1)'!I11+'(2)'!I11+'(3)'!I11+'(4)'!I11+'(5)'!I11+'(6)'!I11+'(7)'!I11+'(8)'!I11+'(9)'!I11+'(10)'!I11+'(11)'!I11+'(12)'!I11+'(13)'!I11+'(14)'!I11+'(15)'!I11+'(16)'!I11+'(17)'!I11+'(18)'!I11+'(19)'!I11+'(20)'!I11+'(21)'!I11+'(22)'!I11+'(23)'!I11+'(24)'!I11+'(25)'!I11+'(26)'!I11+'(27)'!I11+'(28)'!I11+'(29)'!I11+'(30)'!I11+'(31)'!I11</f>
        <v>15</v>
      </c>
      <c r="J11" s="70">
        <f>'(1)'!J11+'(2)'!J11+'(3)'!J11+'(4)'!J11+'(5)'!J11+'(6)'!J11+'(7)'!J11+'(8)'!J11+'(9)'!J11+'(10)'!J11+'(11)'!J11+'(12)'!J11+'(13)'!J11+'(14)'!J11+'(15)'!J11+'(16)'!J11+'(17)'!J11+'(18)'!J11+'(19)'!J11+'(20)'!J11+'(21)'!J11+'(22)'!J11+'(23)'!J11+'(24)'!J11+'(25)'!J11+'(26)'!J11+'(27)'!J11+'(28)'!J11+'(29)'!J11+'(30)'!J11+'(31)'!J11</f>
        <v>450</v>
      </c>
      <c r="K11" s="71">
        <f>'(1)'!K11+'(2)'!K11+'(3)'!K11+'(4)'!K11+'(5)'!K11+'(6)'!K11+'(7)'!K11+'(8)'!K11+'(9)'!K11+'(10)'!K11+'(11)'!K11+'(12)'!K11+'(13)'!K11+'(14)'!K11+'(15)'!K11+'(16)'!K11+'(17)'!K11+'(18)'!K11+'(19)'!K11+'(20)'!K11+'(21)'!K11+'(22)'!K11+'(23)'!K11+'(24)'!K11+'(25)'!K11+'(26)'!K11+'(27)'!K11+'(28)'!K11+'(29)'!K11+'(30)'!K11+'(31)'!K11</f>
        <v>157</v>
      </c>
      <c r="L11" s="70">
        <f>'(1)'!L11+'(2)'!L11+'(3)'!L11+'(4)'!L11+'(5)'!L11+'(6)'!L11+'(7)'!L11+'(8)'!L11+'(9)'!L11+'(10)'!L11+'(11)'!L11+'(12)'!L11+'(13)'!L11+'(14)'!L11+'(15)'!L11+'(16)'!L11+'(17)'!L11+'(18)'!L11+'(19)'!L11+'(20)'!L11+'(21)'!L11+'(22)'!L11+'(23)'!L11+'(24)'!L11+'(25)'!L11+'(26)'!L11+'(27)'!L11+'(28)'!L11+'(29)'!L11+'(30)'!L11+'(31)'!L11</f>
        <v>4710</v>
      </c>
      <c r="M11" s="71">
        <f>'(1)'!M11+'(2)'!M11+'(3)'!M11+'(4)'!M11+'(5)'!M11+'(6)'!M11+'(7)'!M11+'(8)'!M11+'(9)'!M11+'(10)'!M11+'(11)'!M11+'(12)'!M11+'(13)'!M11+'(14)'!M11+'(15)'!M11+'(16)'!M11+'(17)'!M11+'(18)'!M11+'(19)'!M11+'(20)'!M11+'(21)'!M11+'(22)'!M11+'(23)'!M11+'(24)'!M11+'(25)'!M11+'(26)'!M11+'(27)'!M11+'(28)'!M11+'(29)'!M11+'(30)'!M11+'(31)'!M11</f>
        <v>33</v>
      </c>
      <c r="N11" s="70">
        <f>'(1)'!N11+'(2)'!N11+'(3)'!N11+'(4)'!N11+'(5)'!N11+'(6)'!N11+'(7)'!N11+'(8)'!N11+'(9)'!N11+'(10)'!N11+'(11)'!N11+'(12)'!N11+'(13)'!N11+'(14)'!N11+'(15)'!N11+'(16)'!N11+'(17)'!N11+'(18)'!N11+'(19)'!N11+'(20)'!N11+'(21)'!N11+'(22)'!N11+'(23)'!N11+'(24)'!N11+'(25)'!N11+'(26)'!N11+'(27)'!N11+'(28)'!N11+'(29)'!N11+'(30)'!N11+'(31)'!N11</f>
        <v>990</v>
      </c>
      <c r="O11" s="71">
        <f>'(1)'!O11+'(2)'!O11+'(3)'!O11+'(4)'!O11+'(5)'!O11+'(6)'!O11+'(7)'!O11+'(8)'!O11+'(9)'!O11+'(10)'!O11+'(11)'!O11+'(12)'!O11+'(13)'!O11+'(14)'!O11+'(15)'!O11+'(16)'!O11+'(17)'!O11+'(18)'!O11+'(19)'!O11+'(20)'!O11+'(21)'!O11+'(22)'!O11+'(23)'!O11+'(24)'!O11+'(25)'!O11+'(26)'!O11+'(27)'!O11+'(28)'!O11+'(29)'!O11+'(30)'!O11+'(31)'!O11</f>
        <v>0</v>
      </c>
      <c r="P11" s="70">
        <f>'(1)'!P11+'(2)'!P11+'(3)'!P11+'(4)'!P11+'(5)'!P11+'(6)'!P11+'(7)'!P11+'(8)'!P11+'(9)'!P11+'(10)'!P11+'(11)'!P11+'(12)'!P11+'(13)'!P11+'(14)'!P11+'(15)'!P11+'(16)'!P11+'(17)'!P11+'(18)'!P11+'(19)'!P11+'(20)'!P11+'(21)'!P11+'(22)'!P11+'(23)'!P11+'(24)'!P11+'(25)'!P11+'(26)'!P11+'(27)'!P11+'(28)'!P11+'(29)'!P11+'(30)'!P11+'(31)'!P11</f>
        <v>0</v>
      </c>
      <c r="Q11" s="71">
        <f>'(1)'!Q11+'(2)'!Q11+'(3)'!Q11+'(4)'!Q11+'(5)'!Q11+'(6)'!Q11+'(7)'!Q11+'(8)'!Q11+'(9)'!Q11+'(10)'!Q11+'(11)'!Q11+'(12)'!Q11+'(13)'!Q11+'(14)'!Q11+'(15)'!Q11+'(16)'!Q11+'(17)'!Q11+'(18)'!Q11+'(19)'!Q11+'(20)'!Q11+'(21)'!Q11+'(22)'!Q11+'(23)'!Q11+'(24)'!Q11+'(25)'!Q11+'(26)'!Q11+'(27)'!Q11+'(28)'!Q11+'(29)'!Q11+'(30)'!Q11+'(31)'!Q11</f>
        <v>0</v>
      </c>
      <c r="R11" s="70">
        <f>'(1)'!R11+'(2)'!R11+'(3)'!R11+'(4)'!R11+'(5)'!R11+'(6)'!R11+'(7)'!R11+'(8)'!R11+'(9)'!R11+'(10)'!R11+'(11)'!R11+'(12)'!R11+'(13)'!R11+'(14)'!R11+'(15)'!R11+'(16)'!R11+'(17)'!R11+'(18)'!R11+'(19)'!R11+'(20)'!R11+'(21)'!R11+'(22)'!R11+'(23)'!R11+'(24)'!R11+'(25)'!R11+'(26)'!R11+'(27)'!R11+'(28)'!R11+'(29)'!R11+'(30)'!R11+'(31)'!R11</f>
        <v>0</v>
      </c>
      <c r="S11" s="71">
        <f>'(1)'!S11+'(2)'!S11+'(3)'!S11+'(4)'!S11+'(5)'!S11+'(6)'!S11+'(7)'!S11+'(8)'!S11+'(9)'!S11+'(10)'!S11+'(11)'!S11+'(12)'!S11+'(13)'!S11+'(14)'!S11+'(15)'!S11+'(16)'!S11+'(17)'!S11+'(18)'!S11+'(19)'!S11+'(20)'!S11+'(21)'!S11+'(22)'!S11+'(23)'!S11+'(24)'!S11+'(25)'!S11+'(26)'!S11+'(27)'!S11+'(28)'!S11+'(29)'!S11+'(30)'!S11+'(31)'!S11</f>
        <v>0</v>
      </c>
      <c r="T11" s="70">
        <f>'(1)'!T11+'(2)'!T11+'(3)'!T11+'(4)'!T11+'(5)'!T11+'(6)'!T11+'(7)'!T11+'(8)'!T11+'(9)'!T11+'(10)'!T11+'(11)'!T11+'(12)'!T11+'(13)'!T11+'(14)'!T11+'(15)'!T11+'(16)'!T11+'(17)'!T11+'(18)'!T11+'(19)'!T11+'(20)'!T11+'(21)'!T11+'(22)'!T11+'(23)'!T11+'(24)'!T11+'(25)'!T11+'(26)'!T11+'(27)'!T11+'(28)'!T11+'(29)'!T11+'(30)'!T11+'(31)'!T11</f>
        <v>0</v>
      </c>
      <c r="U11" s="71">
        <f>'(1)'!U11+'(2)'!U11+'(3)'!U11+'(4)'!U11+'(5)'!U11+'(6)'!U11+'(7)'!U11+'(8)'!U11+'(9)'!U11+'(10)'!U11+'(11)'!U11+'(12)'!U11+'(13)'!U11+'(14)'!U11+'(15)'!U11+'(16)'!U11+'(17)'!U11+'(18)'!U11+'(19)'!U11+'(20)'!U11+'(21)'!U11+'(22)'!U11+'(23)'!U11+'(24)'!U11+'(25)'!U11+'(26)'!U11+'(27)'!U11+'(28)'!U11+'(29)'!U11+'(30)'!U11+'(31)'!U11</f>
        <v>0</v>
      </c>
      <c r="V11" s="70">
        <f>'(1)'!V11+'(2)'!V11+'(3)'!V11+'(4)'!V11+'(5)'!V11+'(6)'!V11+'(7)'!V11+'(8)'!V11+'(9)'!V11+'(10)'!V11+'(11)'!V11+'(12)'!V11+'(13)'!V11+'(14)'!V11+'(15)'!V11+'(16)'!V11+'(17)'!V11+'(18)'!V11+'(19)'!V11+'(20)'!V11+'(21)'!V11+'(22)'!V11+'(23)'!V11+'(24)'!V11+'(25)'!V11+'(26)'!V11+'(27)'!V11+'(28)'!V11+'(29)'!V11+'(30)'!V11+'(31)'!V11</f>
        <v>0</v>
      </c>
      <c r="W11" s="71">
        <f>'(1)'!W11+'(2)'!W11+'(3)'!W11+'(4)'!W11+'(5)'!W11+'(6)'!W11+'(7)'!W11+'(8)'!W11+'(9)'!W11+'(10)'!W11+'(11)'!W11+'(12)'!W11+'(13)'!W11+'(14)'!W11+'(15)'!W11+'(16)'!W11+'(17)'!W11+'(18)'!W11+'(19)'!W11+'(20)'!W11+'(21)'!W11+'(22)'!W11+'(23)'!W11+'(24)'!W11+'(25)'!W11+'(26)'!W11+'(27)'!W11+'(28)'!W11+'(29)'!W11+'(30)'!W11+'(31)'!W11</f>
        <v>0</v>
      </c>
      <c r="X11" s="70">
        <f>'(1)'!X11+'(2)'!X11+'(3)'!X11+'(4)'!X11+'(5)'!X11+'(6)'!X11+'(7)'!X11+'(8)'!X11+'(9)'!X11+'(10)'!X11+'(11)'!X11+'(12)'!X11+'(13)'!X11+'(14)'!X11+'(15)'!X11+'(16)'!X11+'(17)'!X11+'(18)'!X11+'(19)'!X11+'(20)'!X11+'(21)'!X11+'(22)'!X11+'(23)'!X11+'(24)'!X11+'(25)'!X11+'(26)'!X11+'(27)'!X11+'(28)'!X11+'(29)'!X11+'(30)'!X11+'(31)'!X11</f>
        <v>0</v>
      </c>
      <c r="Y11" s="71">
        <f>'(1)'!Y11+'(2)'!Y11+'(3)'!Y11+'(4)'!Y11+'(5)'!Y11+'(6)'!Y11+'(7)'!Y11+'(8)'!Y11+'(9)'!Y11+'(10)'!Y11+'(11)'!Y11+'(12)'!Y11+'(13)'!Y11+'(14)'!Y11+'(15)'!Y11+'(16)'!Y11+'(17)'!Y11+'(18)'!Y11+'(19)'!Y11+'(20)'!Y11+'(21)'!Y11+'(22)'!Y11+'(23)'!Y11+'(24)'!Y11+'(25)'!Y11+'(26)'!Y11+'(27)'!Y11+'(28)'!Y11+'(29)'!Y11+'(30)'!Y11+'(31)'!Y11</f>
        <v>0</v>
      </c>
      <c r="Z11" s="70">
        <f>'(1)'!Z11+'(2)'!Z11+'(3)'!Z11+'(4)'!Z11+'(5)'!Z11+'(6)'!Z11+'(7)'!Z11+'(8)'!Z11+'(9)'!Z11+'(10)'!Z11+'(11)'!Z11+'(12)'!Z11+'(13)'!Z11+'(14)'!Z11+'(15)'!Z11+'(16)'!Z11+'(17)'!Z11+'(18)'!Z11+'(19)'!Z11+'(20)'!Z11+'(21)'!Z11+'(22)'!Z11+'(23)'!Z11+'(24)'!Z11+'(25)'!Z11+'(26)'!Z11+'(27)'!Z11+'(28)'!Z11+'(29)'!Z11+'(30)'!Z11+'(31)'!Z11</f>
        <v>0</v>
      </c>
    </row>
    <row r="12" spans="1:26" ht="14.25" customHeight="1">
      <c r="A12" s="111" t="s">
        <v>20</v>
      </c>
      <c r="B12" s="112"/>
      <c r="C12" s="7">
        <f>'(1)'!C12+'(2)'!C12+'(3)'!C12+'(4)'!C12+'(5)'!C12+'(6)'!C12+'(7)'!C12+'(8)'!C12+'(9)'!C12+'(10)'!C12+'(11)'!C12+'(12)'!C12+'(13)'!C12+'(14)'!C12+'(15)'!C12+'(16)'!C12+'(17)'!C12+'(18)'!C12+'(19)'!C12+'(20)'!C12+'(21)'!C12+'(22)'!C12+'(23)'!C12+'(24)'!C12+'(25)'!C12+'(26)'!C12+'(27)'!C12+'(28)'!C12+'(29)'!C12+'(30)'!C12+'(31)'!C12</f>
        <v>0</v>
      </c>
      <c r="D12" s="70">
        <f>'(1)'!D12+'(2)'!D12+'(3)'!D12+'(4)'!D12+'(5)'!D12+'(6)'!D12+'(7)'!D12+'(8)'!D12+'(9)'!D12+'(10)'!D12+'(11)'!D12+'(12)'!D12+'(13)'!D12+'(14)'!D12+'(15)'!D12+'(16)'!D12+'(17)'!D12+'(18)'!D12+'(19)'!D12+'(20)'!D12+'(21)'!D12+'(22)'!D12+'(23)'!D12+'(24)'!D12+'(25)'!D12+'(26)'!D12+'(27)'!D12+'(28)'!D12+'(29)'!D12+'(30)'!D12+'(31)'!D12</f>
        <v>0</v>
      </c>
      <c r="E12" s="71">
        <f>'(1)'!E12+'(2)'!E12+'(3)'!E12+'(4)'!E12+'(5)'!E12+'(6)'!E12+'(7)'!E12+'(8)'!E12+'(9)'!E12+'(10)'!E12+'(11)'!E12+'(12)'!E12+'(13)'!E12+'(14)'!E12+'(15)'!E12+'(16)'!E12+'(17)'!E12+'(18)'!E12+'(19)'!E12+'(20)'!E12+'(21)'!E12+'(22)'!E12+'(23)'!E12+'(24)'!E12+'(25)'!E12+'(26)'!E12+'(27)'!E12+'(28)'!E12+'(29)'!E12+'(30)'!E12+'(31)'!E12</f>
        <v>0</v>
      </c>
      <c r="F12" s="70">
        <f>'(1)'!F12+'(2)'!F12+'(3)'!F12+'(4)'!F12+'(5)'!F12+'(6)'!F12+'(7)'!F12+'(8)'!F12+'(9)'!F12+'(10)'!F12+'(11)'!F12+'(12)'!F12+'(13)'!F12+'(14)'!F12+'(15)'!F12+'(16)'!F12+'(17)'!F12+'(18)'!F12+'(19)'!F12+'(20)'!F12+'(21)'!F12+'(22)'!F12+'(23)'!F12+'(24)'!F12+'(25)'!F12+'(26)'!F12+'(27)'!F12+'(28)'!F12+'(29)'!F12+'(30)'!F12+'(31)'!F12</f>
        <v>0</v>
      </c>
      <c r="G12" s="71">
        <f>'(1)'!G12+'(2)'!G12+'(3)'!G12+'(4)'!G12+'(5)'!G12+'(6)'!G12+'(7)'!G12+'(8)'!G12+'(9)'!G12+'(10)'!G12+'(11)'!G12+'(12)'!G12+'(13)'!G12+'(14)'!G12+'(15)'!G12+'(16)'!G12+'(17)'!G12+'(18)'!G12+'(19)'!G12+'(20)'!G12+'(21)'!G12+'(22)'!G12+'(23)'!G12+'(24)'!G12+'(25)'!G12+'(26)'!G12+'(27)'!G12+'(28)'!G12+'(29)'!G12+'(30)'!G12+'(31)'!G12</f>
        <v>0</v>
      </c>
      <c r="H12" s="70">
        <f>'(1)'!H12+'(2)'!H12+'(3)'!H12+'(4)'!H12+'(5)'!H12+'(6)'!H12+'(7)'!H12+'(8)'!H12+'(9)'!H12+'(10)'!H12+'(11)'!H12+'(12)'!H12+'(13)'!H12+'(14)'!H12+'(15)'!H12+'(16)'!H12+'(17)'!H12+'(18)'!H12+'(19)'!H12+'(20)'!H12+'(21)'!H12+'(22)'!H12+'(23)'!H12+'(24)'!H12+'(25)'!H12+'(26)'!H12+'(27)'!H12+'(28)'!H12+'(29)'!H12+'(30)'!H12+'(31)'!H12</f>
        <v>0</v>
      </c>
      <c r="I12" s="71">
        <f>'(1)'!I12+'(2)'!I12+'(3)'!I12+'(4)'!I12+'(5)'!I12+'(6)'!I12+'(7)'!I12+'(8)'!I12+'(9)'!I12+'(10)'!I12+'(11)'!I12+'(12)'!I12+'(13)'!I12+'(14)'!I12+'(15)'!I12+'(16)'!I12+'(17)'!I12+'(18)'!I12+'(19)'!I12+'(20)'!I12+'(21)'!I12+'(22)'!I12+'(23)'!I12+'(24)'!I12+'(25)'!I12+'(26)'!I12+'(27)'!I12+'(28)'!I12+'(29)'!I12+'(30)'!I12+'(31)'!I12</f>
        <v>0</v>
      </c>
      <c r="J12" s="70">
        <f>'(1)'!J12+'(2)'!J12+'(3)'!J12+'(4)'!J12+'(5)'!J12+'(6)'!J12+'(7)'!J12+'(8)'!J12+'(9)'!J12+'(10)'!J12+'(11)'!J12+'(12)'!J12+'(13)'!J12+'(14)'!J12+'(15)'!J12+'(16)'!J12+'(17)'!J12+'(18)'!J12+'(19)'!J12+'(20)'!J12+'(21)'!J12+'(22)'!J12+'(23)'!J12+'(24)'!J12+'(25)'!J12+'(26)'!J12+'(27)'!J12+'(28)'!J12+'(29)'!J12+'(30)'!J12+'(31)'!J12</f>
        <v>0</v>
      </c>
      <c r="K12" s="71">
        <f>'(1)'!K12+'(2)'!K12+'(3)'!K12+'(4)'!K12+'(5)'!K12+'(6)'!K12+'(7)'!K12+'(8)'!K12+'(9)'!K12+'(10)'!K12+'(11)'!K12+'(12)'!K12+'(13)'!K12+'(14)'!K12+'(15)'!K12+'(16)'!K12+'(17)'!K12+'(18)'!K12+'(19)'!K12+'(20)'!K12+'(21)'!K12+'(22)'!K12+'(23)'!K12+'(24)'!K12+'(25)'!K12+'(26)'!K12+'(27)'!K12+'(28)'!K12+'(29)'!K12+'(30)'!K12+'(31)'!K12</f>
        <v>0</v>
      </c>
      <c r="L12" s="70">
        <f>'(1)'!L12+'(2)'!L12+'(3)'!L12+'(4)'!L12+'(5)'!L12+'(6)'!L12+'(7)'!L12+'(8)'!L12+'(9)'!L12+'(10)'!L12+'(11)'!L12+'(12)'!L12+'(13)'!L12+'(14)'!L12+'(15)'!L12+'(16)'!L12+'(17)'!L12+'(18)'!L12+'(19)'!L12+'(20)'!L12+'(21)'!L12+'(22)'!L12+'(23)'!L12+'(24)'!L12+'(25)'!L12+'(26)'!L12+'(27)'!L12+'(28)'!L12+'(29)'!L12+'(30)'!L12+'(31)'!L12</f>
        <v>0</v>
      </c>
      <c r="M12" s="71">
        <f>'(1)'!M12+'(2)'!M12+'(3)'!M12+'(4)'!M12+'(5)'!M12+'(6)'!M12+'(7)'!M12+'(8)'!M12+'(9)'!M12+'(10)'!M12+'(11)'!M12+'(12)'!M12+'(13)'!M12+'(14)'!M12+'(15)'!M12+'(16)'!M12+'(17)'!M12+'(18)'!M12+'(19)'!M12+'(20)'!M12+'(21)'!M12+'(22)'!M12+'(23)'!M12+'(24)'!M12+'(25)'!M12+'(26)'!M12+'(27)'!M12+'(28)'!M12+'(29)'!M12+'(30)'!M12+'(31)'!M12</f>
        <v>0</v>
      </c>
      <c r="N12" s="70">
        <f>'(1)'!N12+'(2)'!N12+'(3)'!N12+'(4)'!N12+'(5)'!N12+'(6)'!N12+'(7)'!N12+'(8)'!N12+'(9)'!N12+'(10)'!N12+'(11)'!N12+'(12)'!N12+'(13)'!N12+'(14)'!N12+'(15)'!N12+'(16)'!N12+'(17)'!N12+'(18)'!N12+'(19)'!N12+'(20)'!N12+'(21)'!N12+'(22)'!N12+'(23)'!N12+'(24)'!N12+'(25)'!N12+'(26)'!N12+'(27)'!N12+'(28)'!N12+'(29)'!N12+'(30)'!N12+'(31)'!N12</f>
        <v>0</v>
      </c>
      <c r="O12" s="71">
        <f>'(1)'!O12+'(2)'!O12+'(3)'!O12+'(4)'!O12+'(5)'!O12+'(6)'!O12+'(7)'!O12+'(8)'!O12+'(9)'!O12+'(10)'!O12+'(11)'!O12+'(12)'!O12+'(13)'!O12+'(14)'!O12+'(15)'!O12+'(16)'!O12+'(17)'!O12+'(18)'!O12+'(19)'!O12+'(20)'!O12+'(21)'!O12+'(22)'!O12+'(23)'!O12+'(24)'!O12+'(25)'!O12+'(26)'!O12+'(27)'!O12+'(28)'!O12+'(29)'!O12+'(30)'!O12+'(31)'!O12</f>
        <v>0</v>
      </c>
      <c r="P12" s="70">
        <f>'(1)'!P12+'(2)'!P12+'(3)'!P12+'(4)'!P12+'(5)'!P12+'(6)'!P12+'(7)'!P12+'(8)'!P12+'(9)'!P12+'(10)'!P12+'(11)'!P12+'(12)'!P12+'(13)'!P12+'(14)'!P12+'(15)'!P12+'(16)'!P12+'(17)'!P12+'(18)'!P12+'(19)'!P12+'(20)'!P12+'(21)'!P12+'(22)'!P12+'(23)'!P12+'(24)'!P12+'(25)'!P12+'(26)'!P12+'(27)'!P12+'(28)'!P12+'(29)'!P12+'(30)'!P12+'(31)'!P12</f>
        <v>0</v>
      </c>
      <c r="Q12" s="71">
        <f>'(1)'!Q12+'(2)'!Q12+'(3)'!Q12+'(4)'!Q12+'(5)'!Q12+'(6)'!Q12+'(7)'!Q12+'(8)'!Q12+'(9)'!Q12+'(10)'!Q12+'(11)'!Q12+'(12)'!Q12+'(13)'!Q12+'(14)'!Q12+'(15)'!Q12+'(16)'!Q12+'(17)'!Q12+'(18)'!Q12+'(19)'!Q12+'(20)'!Q12+'(21)'!Q12+'(22)'!Q12+'(23)'!Q12+'(24)'!Q12+'(25)'!Q12+'(26)'!Q12+'(27)'!Q12+'(28)'!Q12+'(29)'!Q12+'(30)'!Q12+'(31)'!Q12</f>
        <v>0</v>
      </c>
      <c r="R12" s="70">
        <f>'(1)'!R12+'(2)'!R12+'(3)'!R12+'(4)'!R12+'(5)'!R12+'(6)'!R12+'(7)'!R12+'(8)'!R12+'(9)'!R12+'(10)'!R12+'(11)'!R12+'(12)'!R12+'(13)'!R12+'(14)'!R12+'(15)'!R12+'(16)'!R12+'(17)'!R12+'(18)'!R12+'(19)'!R12+'(20)'!R12+'(21)'!R12+'(22)'!R12+'(23)'!R12+'(24)'!R12+'(25)'!R12+'(26)'!R12+'(27)'!R12+'(28)'!R12+'(29)'!R12+'(30)'!R12+'(31)'!R12</f>
        <v>0</v>
      </c>
      <c r="S12" s="71">
        <f>'(1)'!S12+'(2)'!S12+'(3)'!S12+'(4)'!S12+'(5)'!S12+'(6)'!S12+'(7)'!S12+'(8)'!S12+'(9)'!S12+'(10)'!S12+'(11)'!S12+'(12)'!S12+'(13)'!S12+'(14)'!S12+'(15)'!S12+'(16)'!S12+'(17)'!S12+'(18)'!S12+'(19)'!S12+'(20)'!S12+'(21)'!S12+'(22)'!S12+'(23)'!S12+'(24)'!S12+'(25)'!S12+'(26)'!S12+'(27)'!S12+'(28)'!S12+'(29)'!S12+'(30)'!S12+'(31)'!S12</f>
        <v>0</v>
      </c>
      <c r="T12" s="70">
        <f>'(1)'!T12+'(2)'!T12+'(3)'!T12+'(4)'!T12+'(5)'!T12+'(6)'!T12+'(7)'!T12+'(8)'!T12+'(9)'!T12+'(10)'!T12+'(11)'!T12+'(12)'!T12+'(13)'!T12+'(14)'!T12+'(15)'!T12+'(16)'!T12+'(17)'!T12+'(18)'!T12+'(19)'!T12+'(20)'!T12+'(21)'!T12+'(22)'!T12+'(23)'!T12+'(24)'!T12+'(25)'!T12+'(26)'!T12+'(27)'!T12+'(28)'!T12+'(29)'!T12+'(30)'!T12+'(31)'!T12</f>
        <v>0</v>
      </c>
      <c r="U12" s="71">
        <f>'(1)'!U12+'(2)'!U12+'(3)'!U12+'(4)'!U12+'(5)'!U12+'(6)'!U12+'(7)'!U12+'(8)'!U12+'(9)'!U12+'(10)'!U12+'(11)'!U12+'(12)'!U12+'(13)'!U12+'(14)'!U12+'(15)'!U12+'(16)'!U12+'(17)'!U12+'(18)'!U12+'(19)'!U12+'(20)'!U12+'(21)'!U12+'(22)'!U12+'(23)'!U12+'(24)'!U12+'(25)'!U12+'(26)'!U12+'(27)'!U12+'(28)'!U12+'(29)'!U12+'(30)'!U12+'(31)'!U12</f>
        <v>0</v>
      </c>
      <c r="V12" s="70">
        <f>'(1)'!V12+'(2)'!V12+'(3)'!V12+'(4)'!V12+'(5)'!V12+'(6)'!V12+'(7)'!V12+'(8)'!V12+'(9)'!V12+'(10)'!V12+'(11)'!V12+'(12)'!V12+'(13)'!V12+'(14)'!V12+'(15)'!V12+'(16)'!V12+'(17)'!V12+'(18)'!V12+'(19)'!V12+'(20)'!V12+'(21)'!V12+'(22)'!V12+'(23)'!V12+'(24)'!V12+'(25)'!V12+'(26)'!V12+'(27)'!V12+'(28)'!V12+'(29)'!V12+'(30)'!V12+'(31)'!V12</f>
        <v>0</v>
      </c>
      <c r="W12" s="71">
        <f>'(1)'!W12+'(2)'!W12+'(3)'!W12+'(4)'!W12+'(5)'!W12+'(6)'!W12+'(7)'!W12+'(8)'!W12+'(9)'!W12+'(10)'!W12+'(11)'!W12+'(12)'!W12+'(13)'!W12+'(14)'!W12+'(15)'!W12+'(16)'!W12+'(17)'!W12+'(18)'!W12+'(19)'!W12+'(20)'!W12+'(21)'!W12+'(22)'!W12+'(23)'!W12+'(24)'!W12+'(25)'!W12+'(26)'!W12+'(27)'!W12+'(28)'!W12+'(29)'!W12+'(30)'!W12+'(31)'!W12</f>
        <v>0</v>
      </c>
      <c r="X12" s="70">
        <f>'(1)'!X12+'(2)'!X12+'(3)'!X12+'(4)'!X12+'(5)'!X12+'(6)'!X12+'(7)'!X12+'(8)'!X12+'(9)'!X12+'(10)'!X12+'(11)'!X12+'(12)'!X12+'(13)'!X12+'(14)'!X12+'(15)'!X12+'(16)'!X12+'(17)'!X12+'(18)'!X12+'(19)'!X12+'(20)'!X12+'(21)'!X12+'(22)'!X12+'(23)'!X12+'(24)'!X12+'(25)'!X12+'(26)'!X12+'(27)'!X12+'(28)'!X12+'(29)'!X12+'(30)'!X12+'(31)'!X12</f>
        <v>0</v>
      </c>
      <c r="Y12" s="71">
        <f>'(1)'!Y12+'(2)'!Y12+'(3)'!Y12+'(4)'!Y12+'(5)'!Y12+'(6)'!Y12+'(7)'!Y12+'(8)'!Y12+'(9)'!Y12+'(10)'!Y12+'(11)'!Y12+'(12)'!Y12+'(13)'!Y12+'(14)'!Y12+'(15)'!Y12+'(16)'!Y12+'(17)'!Y12+'(18)'!Y12+'(19)'!Y12+'(20)'!Y12+'(21)'!Y12+'(22)'!Y12+'(23)'!Y12+'(24)'!Y12+'(25)'!Y12+'(26)'!Y12+'(27)'!Y12+'(28)'!Y12+'(29)'!Y12+'(30)'!Y12+'(31)'!Y12</f>
        <v>0</v>
      </c>
      <c r="Z12" s="70">
        <f>'(1)'!Z12+'(2)'!Z12+'(3)'!Z12+'(4)'!Z12+'(5)'!Z12+'(6)'!Z12+'(7)'!Z12+'(8)'!Z12+'(9)'!Z12+'(10)'!Z12+'(11)'!Z12+'(12)'!Z12+'(13)'!Z12+'(14)'!Z12+'(15)'!Z12+'(16)'!Z12+'(17)'!Z12+'(18)'!Z12+'(19)'!Z12+'(20)'!Z12+'(21)'!Z12+'(22)'!Z12+'(23)'!Z12+'(24)'!Z12+'(25)'!Z12+'(26)'!Z12+'(27)'!Z12+'(28)'!Z12+'(29)'!Z12+'(30)'!Z12+'(31)'!Z12</f>
        <v>0</v>
      </c>
    </row>
    <row r="13" spans="1:26" ht="14.25" customHeight="1">
      <c r="A13" s="111" t="s">
        <v>21</v>
      </c>
      <c r="B13" s="112"/>
      <c r="C13" s="7">
        <f>'(1)'!C13+'(2)'!C13+'(3)'!C13+'(4)'!C13+'(5)'!C13+'(6)'!C13+'(7)'!C13+'(8)'!C13+'(9)'!C13+'(10)'!C13+'(11)'!C13+'(12)'!C13+'(13)'!C13+'(14)'!C13+'(15)'!C13+'(16)'!C13+'(17)'!C13+'(18)'!C13+'(19)'!C13+'(20)'!C13+'(21)'!C13+'(22)'!C13+'(23)'!C13+'(24)'!C13+'(25)'!C13+'(26)'!C13+'(27)'!C13+'(28)'!C13+'(29)'!C13+'(30)'!C13+'(31)'!C13</f>
        <v>0</v>
      </c>
      <c r="D13" s="70">
        <f>'(1)'!D13+'(2)'!D13+'(3)'!D13+'(4)'!D13+'(5)'!D13+'(6)'!D13+'(7)'!D13+'(8)'!D13+'(9)'!D13+'(10)'!D13+'(11)'!D13+'(12)'!D13+'(13)'!D13+'(14)'!D13+'(15)'!D13+'(16)'!D13+'(17)'!D13+'(18)'!D13+'(19)'!D13+'(20)'!D13+'(21)'!D13+'(22)'!D13+'(23)'!D13+'(24)'!D13+'(25)'!D13+'(26)'!D13+'(27)'!D13+'(28)'!D13+'(29)'!D13+'(30)'!D13+'(31)'!D13</f>
        <v>0</v>
      </c>
      <c r="E13" s="71">
        <f>'(1)'!E13+'(2)'!E13+'(3)'!E13+'(4)'!E13+'(5)'!E13+'(6)'!E13+'(7)'!E13+'(8)'!E13+'(9)'!E13+'(10)'!E13+'(11)'!E13+'(12)'!E13+'(13)'!E13+'(14)'!E13+'(15)'!E13+'(16)'!E13+'(17)'!E13+'(18)'!E13+'(19)'!E13+'(20)'!E13+'(21)'!E13+'(22)'!E13+'(23)'!E13+'(24)'!E13+'(25)'!E13+'(26)'!E13+'(27)'!E13+'(28)'!E13+'(29)'!E13+'(30)'!E13+'(31)'!E13</f>
        <v>0</v>
      </c>
      <c r="F13" s="70">
        <f>'(1)'!F13+'(2)'!F13+'(3)'!F13+'(4)'!F13+'(5)'!F13+'(6)'!F13+'(7)'!F13+'(8)'!F13+'(9)'!F13+'(10)'!F13+'(11)'!F13+'(12)'!F13+'(13)'!F13+'(14)'!F13+'(15)'!F13+'(16)'!F13+'(17)'!F13+'(18)'!F13+'(19)'!F13+'(20)'!F13+'(21)'!F13+'(22)'!F13+'(23)'!F13+'(24)'!F13+'(25)'!F13+'(26)'!F13+'(27)'!F13+'(28)'!F13+'(29)'!F13+'(30)'!F13+'(31)'!F13</f>
        <v>0</v>
      </c>
      <c r="G13" s="71">
        <f>'(1)'!G13+'(2)'!G13+'(3)'!G13+'(4)'!G13+'(5)'!G13+'(6)'!G13+'(7)'!G13+'(8)'!G13+'(9)'!G13+'(10)'!G13+'(11)'!G13+'(12)'!G13+'(13)'!G13+'(14)'!G13+'(15)'!G13+'(16)'!G13+'(17)'!G13+'(18)'!G13+'(19)'!G13+'(20)'!G13+'(21)'!G13+'(22)'!G13+'(23)'!G13+'(24)'!G13+'(25)'!G13+'(26)'!G13+'(27)'!G13+'(28)'!G13+'(29)'!G13+'(30)'!G13+'(31)'!G13</f>
        <v>0</v>
      </c>
      <c r="H13" s="70">
        <f>'(1)'!H13+'(2)'!H13+'(3)'!H13+'(4)'!H13+'(5)'!H13+'(6)'!H13+'(7)'!H13+'(8)'!H13+'(9)'!H13+'(10)'!H13+'(11)'!H13+'(12)'!H13+'(13)'!H13+'(14)'!H13+'(15)'!H13+'(16)'!H13+'(17)'!H13+'(18)'!H13+'(19)'!H13+'(20)'!H13+'(21)'!H13+'(22)'!H13+'(23)'!H13+'(24)'!H13+'(25)'!H13+'(26)'!H13+'(27)'!H13+'(28)'!H13+'(29)'!H13+'(30)'!H13+'(31)'!H13</f>
        <v>0</v>
      </c>
      <c r="I13" s="71">
        <f>'(1)'!I13+'(2)'!I13+'(3)'!I13+'(4)'!I13+'(5)'!I13+'(6)'!I13+'(7)'!I13+'(8)'!I13+'(9)'!I13+'(10)'!I13+'(11)'!I13+'(12)'!I13+'(13)'!I13+'(14)'!I13+'(15)'!I13+'(16)'!I13+'(17)'!I13+'(18)'!I13+'(19)'!I13+'(20)'!I13+'(21)'!I13+'(22)'!I13+'(23)'!I13+'(24)'!I13+'(25)'!I13+'(26)'!I13+'(27)'!I13+'(28)'!I13+'(29)'!I13+'(30)'!I13+'(31)'!I13</f>
        <v>136</v>
      </c>
      <c r="J13" s="70">
        <f>'(1)'!J13+'(2)'!J13+'(3)'!J13+'(4)'!J13+'(5)'!J13+'(6)'!J13+'(7)'!J13+'(8)'!J13+'(9)'!J13+'(10)'!J13+'(11)'!J13+'(12)'!J13+'(13)'!J13+'(14)'!J13+'(15)'!J13+'(16)'!J13+'(17)'!J13+'(18)'!J13+'(19)'!J13+'(20)'!J13+'(21)'!J13+'(22)'!J13+'(23)'!J13+'(24)'!J13+'(25)'!J13+'(26)'!J13+'(27)'!J13+'(28)'!J13+'(29)'!J13+'(30)'!J13+'(31)'!J13</f>
        <v>680</v>
      </c>
      <c r="K13" s="71">
        <f>'(1)'!K13+'(2)'!K13+'(3)'!K13+'(4)'!K13+'(5)'!K13+'(6)'!K13+'(7)'!K13+'(8)'!K13+'(9)'!K13+'(10)'!K13+'(11)'!K13+'(12)'!K13+'(13)'!K13+'(14)'!K13+'(15)'!K13+'(16)'!K13+'(17)'!K13+'(18)'!K13+'(19)'!K13+'(20)'!K13+'(21)'!K13+'(22)'!K13+'(23)'!K13+'(24)'!K13+'(25)'!K13+'(26)'!K13+'(27)'!K13+'(28)'!K13+'(29)'!K13+'(30)'!K13+'(31)'!K13</f>
        <v>48</v>
      </c>
      <c r="L13" s="70">
        <f>'(1)'!L13+'(2)'!L13+'(3)'!L13+'(4)'!L13+'(5)'!L13+'(6)'!L13+'(7)'!L13+'(8)'!L13+'(9)'!L13+'(10)'!L13+'(11)'!L13+'(12)'!L13+'(13)'!L13+'(14)'!L13+'(15)'!L13+'(16)'!L13+'(17)'!L13+'(18)'!L13+'(19)'!L13+'(20)'!L13+'(21)'!L13+'(22)'!L13+'(23)'!L13+'(24)'!L13+'(25)'!L13+'(26)'!L13+'(27)'!L13+'(28)'!L13+'(29)'!L13+'(30)'!L13+'(31)'!L13</f>
        <v>240</v>
      </c>
      <c r="M13" s="71">
        <f>'(1)'!M13+'(2)'!M13+'(3)'!M13+'(4)'!M13+'(5)'!M13+'(6)'!M13+'(7)'!M13+'(8)'!M13+'(9)'!M13+'(10)'!M13+'(11)'!M13+'(12)'!M13+'(13)'!M13+'(14)'!M13+'(15)'!M13+'(16)'!M13+'(17)'!M13+'(18)'!M13+'(19)'!M13+'(20)'!M13+'(21)'!M13+'(22)'!M13+'(23)'!M13+'(24)'!M13+'(25)'!M13+'(26)'!M13+'(27)'!M13+'(28)'!M13+'(29)'!M13+'(30)'!M13+'(31)'!M13</f>
        <v>232</v>
      </c>
      <c r="N13" s="70">
        <f>'(1)'!N13+'(2)'!N13+'(3)'!N13+'(4)'!N13+'(5)'!N13+'(6)'!N13+'(7)'!N13+'(8)'!N13+'(9)'!N13+'(10)'!N13+'(11)'!N13+'(12)'!N13+'(13)'!N13+'(14)'!N13+'(15)'!N13+'(16)'!N13+'(17)'!N13+'(18)'!N13+'(19)'!N13+'(20)'!N13+'(21)'!N13+'(22)'!N13+'(23)'!N13+'(24)'!N13+'(25)'!N13+'(26)'!N13+'(27)'!N13+'(28)'!N13+'(29)'!N13+'(30)'!N13+'(31)'!N13</f>
        <v>1160</v>
      </c>
      <c r="O13" s="71">
        <f>'(1)'!O13+'(2)'!O13+'(3)'!O13+'(4)'!O13+'(5)'!O13+'(6)'!O13+'(7)'!O13+'(8)'!O13+'(9)'!O13+'(10)'!O13+'(11)'!O13+'(12)'!O13+'(13)'!O13+'(14)'!O13+'(15)'!O13+'(16)'!O13+'(17)'!O13+'(18)'!O13+'(19)'!O13+'(20)'!O13+'(21)'!O13+'(22)'!O13+'(23)'!O13+'(24)'!O13+'(25)'!O13+'(26)'!O13+'(27)'!O13+'(28)'!O13+'(29)'!O13+'(30)'!O13+'(31)'!O13</f>
        <v>0</v>
      </c>
      <c r="P13" s="70">
        <f>'(1)'!P13+'(2)'!P13+'(3)'!P13+'(4)'!P13+'(5)'!P13+'(6)'!P13+'(7)'!P13+'(8)'!P13+'(9)'!P13+'(10)'!P13+'(11)'!P13+'(12)'!P13+'(13)'!P13+'(14)'!P13+'(15)'!P13+'(16)'!P13+'(17)'!P13+'(18)'!P13+'(19)'!P13+'(20)'!P13+'(21)'!P13+'(22)'!P13+'(23)'!P13+'(24)'!P13+'(25)'!P13+'(26)'!P13+'(27)'!P13+'(28)'!P13+'(29)'!P13+'(30)'!P13+'(31)'!P13</f>
        <v>0</v>
      </c>
      <c r="Q13" s="71">
        <f>'(1)'!Q13+'(2)'!Q13+'(3)'!Q13+'(4)'!Q13+'(5)'!Q13+'(6)'!Q13+'(7)'!Q13+'(8)'!Q13+'(9)'!Q13+'(10)'!Q13+'(11)'!Q13+'(12)'!Q13+'(13)'!Q13+'(14)'!Q13+'(15)'!Q13+'(16)'!Q13+'(17)'!Q13+'(18)'!Q13+'(19)'!Q13+'(20)'!Q13+'(21)'!Q13+'(22)'!Q13+'(23)'!Q13+'(24)'!Q13+'(25)'!Q13+'(26)'!Q13+'(27)'!Q13+'(28)'!Q13+'(29)'!Q13+'(30)'!Q13+'(31)'!Q13</f>
        <v>0</v>
      </c>
      <c r="R13" s="70">
        <f>'(1)'!R13+'(2)'!R13+'(3)'!R13+'(4)'!R13+'(5)'!R13+'(6)'!R13+'(7)'!R13+'(8)'!R13+'(9)'!R13+'(10)'!R13+'(11)'!R13+'(12)'!R13+'(13)'!R13+'(14)'!R13+'(15)'!R13+'(16)'!R13+'(17)'!R13+'(18)'!R13+'(19)'!R13+'(20)'!R13+'(21)'!R13+'(22)'!R13+'(23)'!R13+'(24)'!R13+'(25)'!R13+'(26)'!R13+'(27)'!R13+'(28)'!R13+'(29)'!R13+'(30)'!R13+'(31)'!R13</f>
        <v>0</v>
      </c>
      <c r="S13" s="71">
        <f>'(1)'!S13+'(2)'!S13+'(3)'!S13+'(4)'!S13+'(5)'!S13+'(6)'!S13+'(7)'!S13+'(8)'!S13+'(9)'!S13+'(10)'!S13+'(11)'!S13+'(12)'!S13+'(13)'!S13+'(14)'!S13+'(15)'!S13+'(16)'!S13+'(17)'!S13+'(18)'!S13+'(19)'!S13+'(20)'!S13+'(21)'!S13+'(22)'!S13+'(23)'!S13+'(24)'!S13+'(25)'!S13+'(26)'!S13+'(27)'!S13+'(28)'!S13+'(29)'!S13+'(30)'!S13+'(31)'!S13</f>
        <v>0</v>
      </c>
      <c r="T13" s="70">
        <f>'(1)'!T13+'(2)'!T13+'(3)'!T13+'(4)'!T13+'(5)'!T13+'(6)'!T13+'(7)'!T13+'(8)'!T13+'(9)'!T13+'(10)'!T13+'(11)'!T13+'(12)'!T13+'(13)'!T13+'(14)'!T13+'(15)'!T13+'(16)'!T13+'(17)'!T13+'(18)'!T13+'(19)'!T13+'(20)'!T13+'(21)'!T13+'(22)'!T13+'(23)'!T13+'(24)'!T13+'(25)'!T13+'(26)'!T13+'(27)'!T13+'(28)'!T13+'(29)'!T13+'(30)'!T13+'(31)'!T13</f>
        <v>0</v>
      </c>
      <c r="U13" s="71">
        <f>'(1)'!U13+'(2)'!U13+'(3)'!U13+'(4)'!U13+'(5)'!U13+'(6)'!U13+'(7)'!U13+'(8)'!U13+'(9)'!U13+'(10)'!U13+'(11)'!U13+'(12)'!U13+'(13)'!U13+'(14)'!U13+'(15)'!U13+'(16)'!U13+'(17)'!U13+'(18)'!U13+'(19)'!U13+'(20)'!U13+'(21)'!U13+'(22)'!U13+'(23)'!U13+'(24)'!U13+'(25)'!U13+'(26)'!U13+'(27)'!U13+'(28)'!U13+'(29)'!U13+'(30)'!U13+'(31)'!U13</f>
        <v>0</v>
      </c>
      <c r="V13" s="70">
        <f>'(1)'!V13+'(2)'!V13+'(3)'!V13+'(4)'!V13+'(5)'!V13+'(6)'!V13+'(7)'!V13+'(8)'!V13+'(9)'!V13+'(10)'!V13+'(11)'!V13+'(12)'!V13+'(13)'!V13+'(14)'!V13+'(15)'!V13+'(16)'!V13+'(17)'!V13+'(18)'!V13+'(19)'!V13+'(20)'!V13+'(21)'!V13+'(22)'!V13+'(23)'!V13+'(24)'!V13+'(25)'!V13+'(26)'!V13+'(27)'!V13+'(28)'!V13+'(29)'!V13+'(30)'!V13+'(31)'!V13</f>
        <v>0</v>
      </c>
      <c r="W13" s="71">
        <f>'(1)'!W13+'(2)'!W13+'(3)'!W13+'(4)'!W13+'(5)'!W13+'(6)'!W13+'(7)'!W13+'(8)'!W13+'(9)'!W13+'(10)'!W13+'(11)'!W13+'(12)'!W13+'(13)'!W13+'(14)'!W13+'(15)'!W13+'(16)'!W13+'(17)'!W13+'(18)'!W13+'(19)'!W13+'(20)'!W13+'(21)'!W13+'(22)'!W13+'(23)'!W13+'(24)'!W13+'(25)'!W13+'(26)'!W13+'(27)'!W13+'(28)'!W13+'(29)'!W13+'(30)'!W13+'(31)'!W13</f>
        <v>0</v>
      </c>
      <c r="X13" s="70">
        <f>'(1)'!X13+'(2)'!X13+'(3)'!X13+'(4)'!X13+'(5)'!X13+'(6)'!X13+'(7)'!X13+'(8)'!X13+'(9)'!X13+'(10)'!X13+'(11)'!X13+'(12)'!X13+'(13)'!X13+'(14)'!X13+'(15)'!X13+'(16)'!X13+'(17)'!X13+'(18)'!X13+'(19)'!X13+'(20)'!X13+'(21)'!X13+'(22)'!X13+'(23)'!X13+'(24)'!X13+'(25)'!X13+'(26)'!X13+'(27)'!X13+'(28)'!X13+'(29)'!X13+'(30)'!X13+'(31)'!X13</f>
        <v>0</v>
      </c>
      <c r="Y13" s="71">
        <f>'(1)'!Y13+'(2)'!Y13+'(3)'!Y13+'(4)'!Y13+'(5)'!Y13+'(6)'!Y13+'(7)'!Y13+'(8)'!Y13+'(9)'!Y13+'(10)'!Y13+'(11)'!Y13+'(12)'!Y13+'(13)'!Y13+'(14)'!Y13+'(15)'!Y13+'(16)'!Y13+'(17)'!Y13+'(18)'!Y13+'(19)'!Y13+'(20)'!Y13+'(21)'!Y13+'(22)'!Y13+'(23)'!Y13+'(24)'!Y13+'(25)'!Y13+'(26)'!Y13+'(27)'!Y13+'(28)'!Y13+'(29)'!Y13+'(30)'!Y13+'(31)'!Y13</f>
        <v>0</v>
      </c>
      <c r="Z13" s="70">
        <f>'(1)'!Z13+'(2)'!Z13+'(3)'!Z13+'(4)'!Z13+'(5)'!Z13+'(6)'!Z13+'(7)'!Z13+'(8)'!Z13+'(9)'!Z13+'(10)'!Z13+'(11)'!Z13+'(12)'!Z13+'(13)'!Z13+'(14)'!Z13+'(15)'!Z13+'(16)'!Z13+'(17)'!Z13+'(18)'!Z13+'(19)'!Z13+'(20)'!Z13+'(21)'!Z13+'(22)'!Z13+'(23)'!Z13+'(24)'!Z13+'(25)'!Z13+'(26)'!Z13+'(27)'!Z13+'(28)'!Z13+'(29)'!Z13+'(30)'!Z13+'(31)'!Z13</f>
        <v>0</v>
      </c>
    </row>
    <row r="14" spans="1:26" ht="14.25" customHeight="1">
      <c r="A14" s="111" t="s">
        <v>22</v>
      </c>
      <c r="B14" s="112"/>
      <c r="C14" s="7">
        <f>'(1)'!C14+'(2)'!C14+'(3)'!C14+'(4)'!C14+'(5)'!C14+'(6)'!C14+'(7)'!C14+'(8)'!C14+'(9)'!C14+'(10)'!C14+'(11)'!C14+'(12)'!C14+'(13)'!C14+'(14)'!C14+'(15)'!C14+'(16)'!C14+'(17)'!C14+'(18)'!C14+'(19)'!C14+'(20)'!C14+'(21)'!C14+'(22)'!C14+'(23)'!C14+'(24)'!C14+'(25)'!C14+'(26)'!C14+'(27)'!C14+'(28)'!C14+'(29)'!C14+'(30)'!C14+'(31)'!C14</f>
        <v>17</v>
      </c>
      <c r="D14" s="70">
        <f>'(1)'!D14+'(2)'!D14+'(3)'!D14+'(4)'!D14+'(5)'!D14+'(6)'!D14+'(7)'!D14+'(8)'!D14+'(9)'!D14+'(10)'!D14+'(11)'!D14+'(12)'!D14+'(13)'!D14+'(14)'!D14+'(15)'!D14+'(16)'!D14+'(17)'!D14+'(18)'!D14+'(19)'!D14+'(20)'!D14+'(21)'!D14+'(22)'!D14+'(23)'!D14+'(24)'!D14+'(25)'!D14+'(26)'!D14+'(27)'!D14+'(28)'!D14+'(29)'!D14+'(30)'!D14+'(31)'!D14</f>
        <v>510</v>
      </c>
      <c r="E14" s="71">
        <f>'(1)'!E14+'(2)'!E14+'(3)'!E14+'(4)'!E14+'(5)'!E14+'(6)'!E14+'(7)'!E14+'(8)'!E14+'(9)'!E14+'(10)'!E14+'(11)'!E14+'(12)'!E14+'(13)'!E14+'(14)'!E14+'(15)'!E14+'(16)'!E14+'(17)'!E14+'(18)'!E14+'(19)'!E14+'(20)'!E14+'(21)'!E14+'(22)'!E14+'(23)'!E14+'(24)'!E14+'(25)'!E14+'(26)'!E14+'(27)'!E14+'(28)'!E14+'(29)'!E14+'(30)'!E14+'(31)'!E14</f>
        <v>18</v>
      </c>
      <c r="F14" s="70">
        <f>'(1)'!F14+'(2)'!F14+'(3)'!F14+'(4)'!F14+'(5)'!F14+'(6)'!F14+'(7)'!F14+'(8)'!F14+'(9)'!F14+'(10)'!F14+'(11)'!F14+'(12)'!F14+'(13)'!F14+'(14)'!F14+'(15)'!F14+'(16)'!F14+'(17)'!F14+'(18)'!F14+'(19)'!F14+'(20)'!F14+'(21)'!F14+'(22)'!F14+'(23)'!F14+'(24)'!F14+'(25)'!F14+'(26)'!F14+'(27)'!F14+'(28)'!F14+'(29)'!F14+'(30)'!F14+'(31)'!F14</f>
        <v>540</v>
      </c>
      <c r="G14" s="71">
        <f>'(1)'!G14+'(2)'!G14+'(3)'!G14+'(4)'!G14+'(5)'!G14+'(6)'!G14+'(7)'!G14+'(8)'!G14+'(9)'!G14+'(10)'!G14+'(11)'!G14+'(12)'!G14+'(13)'!G14+'(14)'!G14+'(15)'!G14+'(16)'!G14+'(17)'!G14+'(18)'!G14+'(19)'!G14+'(20)'!G14+'(21)'!G14+'(22)'!G14+'(23)'!G14+'(24)'!G14+'(25)'!G14+'(26)'!G14+'(27)'!G14+'(28)'!G14+'(29)'!G14+'(30)'!G14+'(31)'!G14</f>
        <v>63</v>
      </c>
      <c r="H14" s="70">
        <f>'(1)'!H14+'(2)'!H14+'(3)'!H14+'(4)'!H14+'(5)'!H14+'(6)'!H14+'(7)'!H14+'(8)'!H14+'(9)'!H14+'(10)'!H14+'(11)'!H14+'(12)'!H14+'(13)'!H14+'(14)'!H14+'(15)'!H14+'(16)'!H14+'(17)'!H14+'(18)'!H14+'(19)'!H14+'(20)'!H14+'(21)'!H14+'(22)'!H14+'(23)'!H14+'(24)'!H14+'(25)'!H14+'(26)'!H14+'(27)'!H14+'(28)'!H14+'(29)'!H14+'(30)'!H14+'(31)'!H14</f>
        <v>1890</v>
      </c>
      <c r="I14" s="71">
        <f>'(1)'!I14+'(2)'!I14+'(3)'!I14+'(4)'!I14+'(5)'!I14+'(6)'!I14+'(7)'!I14+'(8)'!I14+'(9)'!I14+'(10)'!I14+'(11)'!I14+'(12)'!I14+'(13)'!I14+'(14)'!I14+'(15)'!I14+'(16)'!I14+'(17)'!I14+'(18)'!I14+'(19)'!I14+'(20)'!I14+'(21)'!I14+'(22)'!I14+'(23)'!I14+'(24)'!I14+'(25)'!I14+'(26)'!I14+'(27)'!I14+'(28)'!I14+'(29)'!I14+'(30)'!I14+'(31)'!I14</f>
        <v>30</v>
      </c>
      <c r="J14" s="70">
        <f>'(1)'!J14+'(2)'!J14+'(3)'!J14+'(4)'!J14+'(5)'!J14+'(6)'!J14+'(7)'!J14+'(8)'!J14+'(9)'!J14+'(10)'!J14+'(11)'!J14+'(12)'!J14+'(13)'!J14+'(14)'!J14+'(15)'!J14+'(16)'!J14+'(17)'!J14+'(18)'!J14+'(19)'!J14+'(20)'!J14+'(21)'!J14+'(22)'!J14+'(23)'!J14+'(24)'!J14+'(25)'!J14+'(26)'!J14+'(27)'!J14+'(28)'!J14+'(29)'!J14+'(30)'!J14+'(31)'!J14</f>
        <v>900</v>
      </c>
      <c r="K14" s="71">
        <f>'(1)'!K14+'(2)'!K14+'(3)'!K14+'(4)'!K14+'(5)'!K14+'(6)'!K14+'(7)'!K14+'(8)'!K14+'(9)'!K14+'(10)'!K14+'(11)'!K14+'(12)'!K14+'(13)'!K14+'(14)'!K14+'(15)'!K14+'(16)'!K14+'(17)'!K14+'(18)'!K14+'(19)'!K14+'(20)'!K14+'(21)'!K14+'(22)'!K14+'(23)'!K14+'(24)'!K14+'(25)'!K14+'(26)'!K14+'(27)'!K14+'(28)'!K14+'(29)'!K14+'(30)'!K14+'(31)'!K14</f>
        <v>38</v>
      </c>
      <c r="L14" s="70">
        <f>'(1)'!L14+'(2)'!L14+'(3)'!L14+'(4)'!L14+'(5)'!L14+'(6)'!L14+'(7)'!L14+'(8)'!L14+'(9)'!L14+'(10)'!L14+'(11)'!L14+'(12)'!L14+'(13)'!L14+'(14)'!L14+'(15)'!L14+'(16)'!L14+'(17)'!L14+'(18)'!L14+'(19)'!L14+'(20)'!L14+'(21)'!L14+'(22)'!L14+'(23)'!L14+'(24)'!L14+'(25)'!L14+'(26)'!L14+'(27)'!L14+'(28)'!L14+'(29)'!L14+'(30)'!L14+'(31)'!L14</f>
        <v>1140</v>
      </c>
      <c r="M14" s="71">
        <f>'(1)'!M14+'(2)'!M14+'(3)'!M14+'(4)'!M14+'(5)'!M14+'(6)'!M14+'(7)'!M14+'(8)'!M14+'(9)'!M14+'(10)'!M14+'(11)'!M14+'(12)'!M14+'(13)'!M14+'(14)'!M14+'(15)'!M14+'(16)'!M14+'(17)'!M14+'(18)'!M14+'(19)'!M14+'(20)'!M14+'(21)'!M14+'(22)'!M14+'(23)'!M14+'(24)'!M14+'(25)'!M14+'(26)'!M14+'(27)'!M14+'(28)'!M14+'(29)'!M14+'(30)'!M14+'(31)'!M14</f>
        <v>8</v>
      </c>
      <c r="N14" s="70">
        <f>'(1)'!N14+'(2)'!N14+'(3)'!N14+'(4)'!N14+'(5)'!N14+'(6)'!N14+'(7)'!N14+'(8)'!N14+'(9)'!N14+'(10)'!N14+'(11)'!N14+'(12)'!N14+'(13)'!N14+'(14)'!N14+'(15)'!N14+'(16)'!N14+'(17)'!N14+'(18)'!N14+'(19)'!N14+'(20)'!N14+'(21)'!N14+'(22)'!N14+'(23)'!N14+'(24)'!N14+'(25)'!N14+'(26)'!N14+'(27)'!N14+'(28)'!N14+'(29)'!N14+'(30)'!N14+'(31)'!N14</f>
        <v>240</v>
      </c>
      <c r="O14" s="71">
        <f>'(1)'!O14+'(2)'!O14+'(3)'!O14+'(4)'!O14+'(5)'!O14+'(6)'!O14+'(7)'!O14+'(8)'!O14+'(9)'!O14+'(10)'!O14+'(11)'!O14+'(12)'!O14+'(13)'!O14+'(14)'!O14+'(15)'!O14+'(16)'!O14+'(17)'!O14+'(18)'!O14+'(19)'!O14+'(20)'!O14+'(21)'!O14+'(22)'!O14+'(23)'!O14+'(24)'!O14+'(25)'!O14+'(26)'!O14+'(27)'!O14+'(28)'!O14+'(29)'!O14+'(30)'!O14+'(31)'!O14</f>
        <v>0</v>
      </c>
      <c r="P14" s="70">
        <f>'(1)'!P14+'(2)'!P14+'(3)'!P14+'(4)'!P14+'(5)'!P14+'(6)'!P14+'(7)'!P14+'(8)'!P14+'(9)'!P14+'(10)'!P14+'(11)'!P14+'(12)'!P14+'(13)'!P14+'(14)'!P14+'(15)'!P14+'(16)'!P14+'(17)'!P14+'(18)'!P14+'(19)'!P14+'(20)'!P14+'(21)'!P14+'(22)'!P14+'(23)'!P14+'(24)'!P14+'(25)'!P14+'(26)'!P14+'(27)'!P14+'(28)'!P14+'(29)'!P14+'(30)'!P14+'(31)'!P14</f>
        <v>0</v>
      </c>
      <c r="Q14" s="71">
        <f>'(1)'!Q14+'(2)'!Q14+'(3)'!Q14+'(4)'!Q14+'(5)'!Q14+'(6)'!Q14+'(7)'!Q14+'(8)'!Q14+'(9)'!Q14+'(10)'!Q14+'(11)'!Q14+'(12)'!Q14+'(13)'!Q14+'(14)'!Q14+'(15)'!Q14+'(16)'!Q14+'(17)'!Q14+'(18)'!Q14+'(19)'!Q14+'(20)'!Q14+'(21)'!Q14+'(22)'!Q14+'(23)'!Q14+'(24)'!Q14+'(25)'!Q14+'(26)'!Q14+'(27)'!Q14+'(28)'!Q14+'(29)'!Q14+'(30)'!Q14+'(31)'!Q14</f>
        <v>0</v>
      </c>
      <c r="R14" s="70">
        <f>'(1)'!R14+'(2)'!R14+'(3)'!R14+'(4)'!R14+'(5)'!R14+'(6)'!R14+'(7)'!R14+'(8)'!R14+'(9)'!R14+'(10)'!R14+'(11)'!R14+'(12)'!R14+'(13)'!R14+'(14)'!R14+'(15)'!R14+'(16)'!R14+'(17)'!R14+'(18)'!R14+'(19)'!R14+'(20)'!R14+'(21)'!R14+'(22)'!R14+'(23)'!R14+'(24)'!R14+'(25)'!R14+'(26)'!R14+'(27)'!R14+'(28)'!R14+'(29)'!R14+'(30)'!R14+'(31)'!R14</f>
        <v>0</v>
      </c>
      <c r="S14" s="71">
        <f>'(1)'!S14+'(2)'!S14+'(3)'!S14+'(4)'!S14+'(5)'!S14+'(6)'!S14+'(7)'!S14+'(8)'!S14+'(9)'!S14+'(10)'!S14+'(11)'!S14+'(12)'!S14+'(13)'!S14+'(14)'!S14+'(15)'!S14+'(16)'!S14+'(17)'!S14+'(18)'!S14+'(19)'!S14+'(20)'!S14+'(21)'!S14+'(22)'!S14+'(23)'!S14+'(24)'!S14+'(25)'!S14+'(26)'!S14+'(27)'!S14+'(28)'!S14+'(29)'!S14+'(30)'!S14+'(31)'!S14</f>
        <v>0</v>
      </c>
      <c r="T14" s="70">
        <f>'(1)'!T14+'(2)'!T14+'(3)'!T14+'(4)'!T14+'(5)'!T14+'(6)'!T14+'(7)'!T14+'(8)'!T14+'(9)'!T14+'(10)'!T14+'(11)'!T14+'(12)'!T14+'(13)'!T14+'(14)'!T14+'(15)'!T14+'(16)'!T14+'(17)'!T14+'(18)'!T14+'(19)'!T14+'(20)'!T14+'(21)'!T14+'(22)'!T14+'(23)'!T14+'(24)'!T14+'(25)'!T14+'(26)'!T14+'(27)'!T14+'(28)'!T14+'(29)'!T14+'(30)'!T14+'(31)'!T14</f>
        <v>0</v>
      </c>
      <c r="U14" s="71">
        <f>'(1)'!U14+'(2)'!U14+'(3)'!U14+'(4)'!U14+'(5)'!U14+'(6)'!U14+'(7)'!U14+'(8)'!U14+'(9)'!U14+'(10)'!U14+'(11)'!U14+'(12)'!U14+'(13)'!U14+'(14)'!U14+'(15)'!U14+'(16)'!U14+'(17)'!U14+'(18)'!U14+'(19)'!U14+'(20)'!U14+'(21)'!U14+'(22)'!U14+'(23)'!U14+'(24)'!U14+'(25)'!U14+'(26)'!U14+'(27)'!U14+'(28)'!U14+'(29)'!U14+'(30)'!U14+'(31)'!U14</f>
        <v>0</v>
      </c>
      <c r="V14" s="70">
        <f>'(1)'!V14+'(2)'!V14+'(3)'!V14+'(4)'!V14+'(5)'!V14+'(6)'!V14+'(7)'!V14+'(8)'!V14+'(9)'!V14+'(10)'!V14+'(11)'!V14+'(12)'!V14+'(13)'!V14+'(14)'!V14+'(15)'!V14+'(16)'!V14+'(17)'!V14+'(18)'!V14+'(19)'!V14+'(20)'!V14+'(21)'!V14+'(22)'!V14+'(23)'!V14+'(24)'!V14+'(25)'!V14+'(26)'!V14+'(27)'!V14+'(28)'!V14+'(29)'!V14+'(30)'!V14+'(31)'!V14</f>
        <v>0</v>
      </c>
      <c r="W14" s="71">
        <f>'(1)'!W14+'(2)'!W14+'(3)'!W14+'(4)'!W14+'(5)'!W14+'(6)'!W14+'(7)'!W14+'(8)'!W14+'(9)'!W14+'(10)'!W14+'(11)'!W14+'(12)'!W14+'(13)'!W14+'(14)'!W14+'(15)'!W14+'(16)'!W14+'(17)'!W14+'(18)'!W14+'(19)'!W14+'(20)'!W14+'(21)'!W14+'(22)'!W14+'(23)'!W14+'(24)'!W14+'(25)'!W14+'(26)'!W14+'(27)'!W14+'(28)'!W14+'(29)'!W14+'(30)'!W14+'(31)'!W14</f>
        <v>0</v>
      </c>
      <c r="X14" s="70">
        <f>'(1)'!X14+'(2)'!X14+'(3)'!X14+'(4)'!X14+'(5)'!X14+'(6)'!X14+'(7)'!X14+'(8)'!X14+'(9)'!X14+'(10)'!X14+'(11)'!X14+'(12)'!X14+'(13)'!X14+'(14)'!X14+'(15)'!X14+'(16)'!X14+'(17)'!X14+'(18)'!X14+'(19)'!X14+'(20)'!X14+'(21)'!X14+'(22)'!X14+'(23)'!X14+'(24)'!X14+'(25)'!X14+'(26)'!X14+'(27)'!X14+'(28)'!X14+'(29)'!X14+'(30)'!X14+'(31)'!X14</f>
        <v>0</v>
      </c>
      <c r="Y14" s="71">
        <f>'(1)'!Y14+'(2)'!Y14+'(3)'!Y14+'(4)'!Y14+'(5)'!Y14+'(6)'!Y14+'(7)'!Y14+'(8)'!Y14+'(9)'!Y14+'(10)'!Y14+'(11)'!Y14+'(12)'!Y14+'(13)'!Y14+'(14)'!Y14+'(15)'!Y14+'(16)'!Y14+'(17)'!Y14+'(18)'!Y14+'(19)'!Y14+'(20)'!Y14+'(21)'!Y14+'(22)'!Y14+'(23)'!Y14+'(24)'!Y14+'(25)'!Y14+'(26)'!Y14+'(27)'!Y14+'(28)'!Y14+'(29)'!Y14+'(30)'!Y14+'(31)'!Y14</f>
        <v>0</v>
      </c>
      <c r="Z14" s="70">
        <f>'(1)'!Z14+'(2)'!Z14+'(3)'!Z14+'(4)'!Z14+'(5)'!Z14+'(6)'!Z14+'(7)'!Z14+'(8)'!Z14+'(9)'!Z14+'(10)'!Z14+'(11)'!Z14+'(12)'!Z14+'(13)'!Z14+'(14)'!Z14+'(15)'!Z14+'(16)'!Z14+'(17)'!Z14+'(18)'!Z14+'(19)'!Z14+'(20)'!Z14+'(21)'!Z14+'(22)'!Z14+'(23)'!Z14+'(24)'!Z14+'(25)'!Z14+'(26)'!Z14+'(27)'!Z14+'(28)'!Z14+'(29)'!Z14+'(30)'!Z14+'(31)'!Z14</f>
        <v>0</v>
      </c>
    </row>
    <row r="15" spans="1:26" ht="14.25" customHeight="1">
      <c r="A15" s="111" t="s">
        <v>23</v>
      </c>
      <c r="B15" s="112"/>
      <c r="C15" s="7">
        <f>'(1)'!C15+'(2)'!C15+'(3)'!C15+'(4)'!C15+'(5)'!C15+'(6)'!C15+'(7)'!C15+'(8)'!C15+'(9)'!C15+'(10)'!C15+'(11)'!C15+'(12)'!C15+'(13)'!C15+'(14)'!C15+'(15)'!C15+'(16)'!C15+'(17)'!C15+'(18)'!C15+'(19)'!C15+'(20)'!C15+'(21)'!C15+'(22)'!C15+'(23)'!C15+'(24)'!C15+'(25)'!C15+'(26)'!C15+'(27)'!C15+'(28)'!C15+'(29)'!C15+'(30)'!C15+'(31)'!C15</f>
        <v>0</v>
      </c>
      <c r="D15" s="70">
        <f>'(1)'!D15+'(2)'!D15+'(3)'!D15+'(4)'!D15+'(5)'!D15+'(6)'!D15+'(7)'!D15+'(8)'!D15+'(9)'!D15+'(10)'!D15+'(11)'!D15+'(12)'!D15+'(13)'!D15+'(14)'!D15+'(15)'!D15+'(16)'!D15+'(17)'!D15+'(18)'!D15+'(19)'!D15+'(20)'!D15+'(21)'!D15+'(22)'!D15+'(23)'!D15+'(24)'!D15+'(25)'!D15+'(26)'!D15+'(27)'!D15+'(28)'!D15+'(29)'!D15+'(30)'!D15+'(31)'!D15</f>
        <v>0</v>
      </c>
      <c r="E15" s="71">
        <f>'(1)'!E15+'(2)'!E15+'(3)'!E15+'(4)'!E15+'(5)'!E15+'(6)'!E15+'(7)'!E15+'(8)'!E15+'(9)'!E15+'(10)'!E15+'(11)'!E15+'(12)'!E15+'(13)'!E15+'(14)'!E15+'(15)'!E15+'(16)'!E15+'(17)'!E15+'(18)'!E15+'(19)'!E15+'(20)'!E15+'(21)'!E15+'(22)'!E15+'(23)'!E15+'(24)'!E15+'(25)'!E15+'(26)'!E15+'(27)'!E15+'(28)'!E15+'(29)'!E15+'(30)'!E15+'(31)'!E15</f>
        <v>0</v>
      </c>
      <c r="F15" s="70">
        <f>'(1)'!F15+'(2)'!F15+'(3)'!F15+'(4)'!F15+'(5)'!F15+'(6)'!F15+'(7)'!F15+'(8)'!F15+'(9)'!F15+'(10)'!F15+'(11)'!F15+'(12)'!F15+'(13)'!F15+'(14)'!F15+'(15)'!F15+'(16)'!F15+'(17)'!F15+'(18)'!F15+'(19)'!F15+'(20)'!F15+'(21)'!F15+'(22)'!F15+'(23)'!F15+'(24)'!F15+'(25)'!F15+'(26)'!F15+'(27)'!F15+'(28)'!F15+'(29)'!F15+'(30)'!F15+'(31)'!F15</f>
        <v>0</v>
      </c>
      <c r="G15" s="71">
        <f>'(1)'!G15+'(2)'!G15+'(3)'!G15+'(4)'!G15+'(5)'!G15+'(6)'!G15+'(7)'!G15+'(8)'!G15+'(9)'!G15+'(10)'!G15+'(11)'!G15+'(12)'!G15+'(13)'!G15+'(14)'!G15+'(15)'!G15+'(16)'!G15+'(17)'!G15+'(18)'!G15+'(19)'!G15+'(20)'!G15+'(21)'!G15+'(22)'!G15+'(23)'!G15+'(24)'!G15+'(25)'!G15+'(26)'!G15+'(27)'!G15+'(28)'!G15+'(29)'!G15+'(30)'!G15+'(31)'!G15</f>
        <v>0</v>
      </c>
      <c r="H15" s="70">
        <f>'(1)'!H15+'(2)'!H15+'(3)'!H15+'(4)'!H15+'(5)'!H15+'(6)'!H15+'(7)'!H15+'(8)'!H15+'(9)'!H15+'(10)'!H15+'(11)'!H15+'(12)'!H15+'(13)'!H15+'(14)'!H15+'(15)'!H15+'(16)'!H15+'(17)'!H15+'(18)'!H15+'(19)'!H15+'(20)'!H15+'(21)'!H15+'(22)'!H15+'(23)'!H15+'(24)'!H15+'(25)'!H15+'(26)'!H15+'(27)'!H15+'(28)'!H15+'(29)'!H15+'(30)'!H15+'(31)'!H15</f>
        <v>0</v>
      </c>
      <c r="I15" s="71">
        <f>'(1)'!I15+'(2)'!I15+'(3)'!I15+'(4)'!I15+'(5)'!I15+'(6)'!I15+'(7)'!I15+'(8)'!I15+'(9)'!I15+'(10)'!I15+'(11)'!I15+'(12)'!I15+'(13)'!I15+'(14)'!I15+'(15)'!I15+'(16)'!I15+'(17)'!I15+'(18)'!I15+'(19)'!I15+'(20)'!I15+'(21)'!I15+'(22)'!I15+'(23)'!I15+'(24)'!I15+'(25)'!I15+'(26)'!I15+'(27)'!I15+'(28)'!I15+'(29)'!I15+'(30)'!I15+'(31)'!I15</f>
        <v>0</v>
      </c>
      <c r="J15" s="70">
        <f>'(1)'!J15+'(2)'!J15+'(3)'!J15+'(4)'!J15+'(5)'!J15+'(6)'!J15+'(7)'!J15+'(8)'!J15+'(9)'!J15+'(10)'!J15+'(11)'!J15+'(12)'!J15+'(13)'!J15+'(14)'!J15+'(15)'!J15+'(16)'!J15+'(17)'!J15+'(18)'!J15+'(19)'!J15+'(20)'!J15+'(21)'!J15+'(22)'!J15+'(23)'!J15+'(24)'!J15+'(25)'!J15+'(26)'!J15+'(27)'!J15+'(28)'!J15+'(29)'!J15+'(30)'!J15+'(31)'!J15</f>
        <v>0</v>
      </c>
      <c r="K15" s="71">
        <f>'(1)'!K15+'(2)'!K15+'(3)'!K15+'(4)'!K15+'(5)'!K15+'(6)'!K15+'(7)'!K15+'(8)'!K15+'(9)'!K15+'(10)'!K15+'(11)'!K15+'(12)'!K15+'(13)'!K15+'(14)'!K15+'(15)'!K15+'(16)'!K15+'(17)'!K15+'(18)'!K15+'(19)'!K15+'(20)'!K15+'(21)'!K15+'(22)'!K15+'(23)'!K15+'(24)'!K15+'(25)'!K15+'(26)'!K15+'(27)'!K15+'(28)'!K15+'(29)'!K15+'(30)'!K15+'(31)'!K15</f>
        <v>106</v>
      </c>
      <c r="L15" s="70">
        <f>'(1)'!L15+'(2)'!L15+'(3)'!L15+'(4)'!L15+'(5)'!L15+'(6)'!L15+'(7)'!L15+'(8)'!L15+'(9)'!L15+'(10)'!L15+'(11)'!L15+'(12)'!L15+'(13)'!L15+'(14)'!L15+'(15)'!L15+'(16)'!L15+'(17)'!L15+'(18)'!L15+'(19)'!L15+'(20)'!L15+'(21)'!L15+'(22)'!L15+'(23)'!L15+'(24)'!L15+'(25)'!L15+'(26)'!L15+'(27)'!L15+'(28)'!L15+'(29)'!L15+'(30)'!L15+'(31)'!L15</f>
        <v>3180</v>
      </c>
      <c r="M15" s="71">
        <f>'(1)'!M15+'(2)'!M15+'(3)'!M15+'(4)'!M15+'(5)'!M15+'(6)'!M15+'(7)'!M15+'(8)'!M15+'(9)'!M15+'(10)'!M15+'(11)'!M15+'(12)'!M15+'(13)'!M15+'(14)'!M15+'(15)'!M15+'(16)'!M15+'(17)'!M15+'(18)'!M15+'(19)'!M15+'(20)'!M15+'(21)'!M15+'(22)'!M15+'(23)'!M15+'(24)'!M15+'(25)'!M15+'(26)'!M15+'(27)'!M15+'(28)'!M15+'(29)'!M15+'(30)'!M15+'(31)'!M15</f>
        <v>174</v>
      </c>
      <c r="N15" s="70">
        <f>'(1)'!N15+'(2)'!N15+'(3)'!N15+'(4)'!N15+'(5)'!N15+'(6)'!N15+'(7)'!N15+'(8)'!N15+'(9)'!N15+'(10)'!N15+'(11)'!N15+'(12)'!N15+'(13)'!N15+'(14)'!N15+'(15)'!N15+'(16)'!N15+'(17)'!N15+'(18)'!N15+'(19)'!N15+'(20)'!N15+'(21)'!N15+'(22)'!N15+'(23)'!N15+'(24)'!N15+'(25)'!N15+'(26)'!N15+'(27)'!N15+'(28)'!N15+'(29)'!N15+'(30)'!N15+'(31)'!N15</f>
        <v>5220</v>
      </c>
      <c r="O15" s="71">
        <f>'(1)'!O15+'(2)'!O15+'(3)'!O15+'(4)'!O15+'(5)'!O15+'(6)'!O15+'(7)'!O15+'(8)'!O15+'(9)'!O15+'(10)'!O15+'(11)'!O15+'(12)'!O15+'(13)'!O15+'(14)'!O15+'(15)'!O15+'(16)'!O15+'(17)'!O15+'(18)'!O15+'(19)'!O15+'(20)'!O15+'(21)'!O15+'(22)'!O15+'(23)'!O15+'(24)'!O15+'(25)'!O15+'(26)'!O15+'(27)'!O15+'(28)'!O15+'(29)'!O15+'(30)'!O15+'(31)'!O15</f>
        <v>0</v>
      </c>
      <c r="P15" s="70">
        <f>'(1)'!P15+'(2)'!P15+'(3)'!P15+'(4)'!P15+'(5)'!P15+'(6)'!P15+'(7)'!P15+'(8)'!P15+'(9)'!P15+'(10)'!P15+'(11)'!P15+'(12)'!P15+'(13)'!P15+'(14)'!P15+'(15)'!P15+'(16)'!P15+'(17)'!P15+'(18)'!P15+'(19)'!P15+'(20)'!P15+'(21)'!P15+'(22)'!P15+'(23)'!P15+'(24)'!P15+'(25)'!P15+'(26)'!P15+'(27)'!P15+'(28)'!P15+'(29)'!P15+'(30)'!P15+'(31)'!P15</f>
        <v>0</v>
      </c>
      <c r="Q15" s="71">
        <f>'(1)'!Q15+'(2)'!Q15+'(3)'!Q15+'(4)'!Q15+'(5)'!Q15+'(6)'!Q15+'(7)'!Q15+'(8)'!Q15+'(9)'!Q15+'(10)'!Q15+'(11)'!Q15+'(12)'!Q15+'(13)'!Q15+'(14)'!Q15+'(15)'!Q15+'(16)'!Q15+'(17)'!Q15+'(18)'!Q15+'(19)'!Q15+'(20)'!Q15+'(21)'!Q15+'(22)'!Q15+'(23)'!Q15+'(24)'!Q15+'(25)'!Q15+'(26)'!Q15+'(27)'!Q15+'(28)'!Q15+'(29)'!Q15+'(30)'!Q15+'(31)'!Q15</f>
        <v>0</v>
      </c>
      <c r="R15" s="70">
        <f>'(1)'!R15+'(2)'!R15+'(3)'!R15+'(4)'!R15+'(5)'!R15+'(6)'!R15+'(7)'!R15+'(8)'!R15+'(9)'!R15+'(10)'!R15+'(11)'!R15+'(12)'!R15+'(13)'!R15+'(14)'!R15+'(15)'!R15+'(16)'!R15+'(17)'!R15+'(18)'!R15+'(19)'!R15+'(20)'!R15+'(21)'!R15+'(22)'!R15+'(23)'!R15+'(24)'!R15+'(25)'!R15+'(26)'!R15+'(27)'!R15+'(28)'!R15+'(29)'!R15+'(30)'!R15+'(31)'!R15</f>
        <v>0</v>
      </c>
      <c r="S15" s="71">
        <f>'(1)'!S15+'(2)'!S15+'(3)'!S15+'(4)'!S15+'(5)'!S15+'(6)'!S15+'(7)'!S15+'(8)'!S15+'(9)'!S15+'(10)'!S15+'(11)'!S15+'(12)'!S15+'(13)'!S15+'(14)'!S15+'(15)'!S15+'(16)'!S15+'(17)'!S15+'(18)'!S15+'(19)'!S15+'(20)'!S15+'(21)'!S15+'(22)'!S15+'(23)'!S15+'(24)'!S15+'(25)'!S15+'(26)'!S15+'(27)'!S15+'(28)'!S15+'(29)'!S15+'(30)'!S15+'(31)'!S15</f>
        <v>0</v>
      </c>
      <c r="T15" s="70">
        <f>'(1)'!T15+'(2)'!T15+'(3)'!T15+'(4)'!T15+'(5)'!T15+'(6)'!T15+'(7)'!T15+'(8)'!T15+'(9)'!T15+'(10)'!T15+'(11)'!T15+'(12)'!T15+'(13)'!T15+'(14)'!T15+'(15)'!T15+'(16)'!T15+'(17)'!T15+'(18)'!T15+'(19)'!T15+'(20)'!T15+'(21)'!T15+'(22)'!T15+'(23)'!T15+'(24)'!T15+'(25)'!T15+'(26)'!T15+'(27)'!T15+'(28)'!T15+'(29)'!T15+'(30)'!T15+'(31)'!T15</f>
        <v>0</v>
      </c>
      <c r="U15" s="71">
        <f>'(1)'!U15+'(2)'!U15+'(3)'!U15+'(4)'!U15+'(5)'!U15+'(6)'!U15+'(7)'!U15+'(8)'!U15+'(9)'!U15+'(10)'!U15+'(11)'!U15+'(12)'!U15+'(13)'!U15+'(14)'!U15+'(15)'!U15+'(16)'!U15+'(17)'!U15+'(18)'!U15+'(19)'!U15+'(20)'!U15+'(21)'!U15+'(22)'!U15+'(23)'!U15+'(24)'!U15+'(25)'!U15+'(26)'!U15+'(27)'!U15+'(28)'!U15+'(29)'!U15+'(30)'!U15+'(31)'!U15</f>
        <v>0</v>
      </c>
      <c r="V15" s="70">
        <f>'(1)'!V15+'(2)'!V15+'(3)'!V15+'(4)'!V15+'(5)'!V15+'(6)'!V15+'(7)'!V15+'(8)'!V15+'(9)'!V15+'(10)'!V15+'(11)'!V15+'(12)'!V15+'(13)'!V15+'(14)'!V15+'(15)'!V15+'(16)'!V15+'(17)'!V15+'(18)'!V15+'(19)'!V15+'(20)'!V15+'(21)'!V15+'(22)'!V15+'(23)'!V15+'(24)'!V15+'(25)'!V15+'(26)'!V15+'(27)'!V15+'(28)'!V15+'(29)'!V15+'(30)'!V15+'(31)'!V15</f>
        <v>0</v>
      </c>
      <c r="W15" s="71">
        <f>'(1)'!W15+'(2)'!W15+'(3)'!W15+'(4)'!W15+'(5)'!W15+'(6)'!W15+'(7)'!W15+'(8)'!W15+'(9)'!W15+'(10)'!W15+'(11)'!W15+'(12)'!W15+'(13)'!W15+'(14)'!W15+'(15)'!W15+'(16)'!W15+'(17)'!W15+'(18)'!W15+'(19)'!W15+'(20)'!W15+'(21)'!W15+'(22)'!W15+'(23)'!W15+'(24)'!W15+'(25)'!W15+'(26)'!W15+'(27)'!W15+'(28)'!W15+'(29)'!W15+'(30)'!W15+'(31)'!W15</f>
        <v>0</v>
      </c>
      <c r="X15" s="70">
        <f>'(1)'!X15+'(2)'!X15+'(3)'!X15+'(4)'!X15+'(5)'!X15+'(6)'!X15+'(7)'!X15+'(8)'!X15+'(9)'!X15+'(10)'!X15+'(11)'!X15+'(12)'!X15+'(13)'!X15+'(14)'!X15+'(15)'!X15+'(16)'!X15+'(17)'!X15+'(18)'!X15+'(19)'!X15+'(20)'!X15+'(21)'!X15+'(22)'!X15+'(23)'!X15+'(24)'!X15+'(25)'!X15+'(26)'!X15+'(27)'!X15+'(28)'!X15+'(29)'!X15+'(30)'!X15+'(31)'!X15</f>
        <v>0</v>
      </c>
      <c r="Y15" s="71">
        <f>'(1)'!Y15+'(2)'!Y15+'(3)'!Y15+'(4)'!Y15+'(5)'!Y15+'(6)'!Y15+'(7)'!Y15+'(8)'!Y15+'(9)'!Y15+'(10)'!Y15+'(11)'!Y15+'(12)'!Y15+'(13)'!Y15+'(14)'!Y15+'(15)'!Y15+'(16)'!Y15+'(17)'!Y15+'(18)'!Y15+'(19)'!Y15+'(20)'!Y15+'(21)'!Y15+'(22)'!Y15+'(23)'!Y15+'(24)'!Y15+'(25)'!Y15+'(26)'!Y15+'(27)'!Y15+'(28)'!Y15+'(29)'!Y15+'(30)'!Y15+'(31)'!Y15</f>
        <v>0</v>
      </c>
      <c r="Z15" s="70">
        <f>'(1)'!Z15+'(2)'!Z15+'(3)'!Z15+'(4)'!Z15+'(5)'!Z15+'(6)'!Z15+'(7)'!Z15+'(8)'!Z15+'(9)'!Z15+'(10)'!Z15+'(11)'!Z15+'(12)'!Z15+'(13)'!Z15+'(14)'!Z15+'(15)'!Z15+'(16)'!Z15+'(17)'!Z15+'(18)'!Z15+'(19)'!Z15+'(20)'!Z15+'(21)'!Z15+'(22)'!Z15+'(23)'!Z15+'(24)'!Z15+'(25)'!Z15+'(26)'!Z15+'(27)'!Z15+'(28)'!Z15+'(29)'!Z15+'(30)'!Z15+'(31)'!Z15</f>
        <v>0</v>
      </c>
    </row>
    <row r="16" spans="1:26" ht="14.25" customHeight="1">
      <c r="A16" s="111" t="s">
        <v>24</v>
      </c>
      <c r="B16" s="112"/>
      <c r="C16" s="7">
        <f>'(1)'!C16+'(2)'!C16+'(3)'!C16+'(4)'!C16+'(5)'!C16+'(6)'!C16+'(7)'!C16+'(8)'!C16+'(9)'!C16+'(10)'!C16+'(11)'!C16+'(12)'!C16+'(13)'!C16+'(14)'!C16+'(15)'!C16+'(16)'!C16+'(17)'!C16+'(18)'!C16+'(19)'!C16+'(20)'!C16+'(21)'!C16+'(22)'!C16+'(23)'!C16+'(24)'!C16+'(25)'!C16+'(26)'!C16+'(27)'!C16+'(28)'!C16+'(29)'!C16+'(30)'!C16+'(31)'!C16</f>
        <v>48</v>
      </c>
      <c r="D16" s="70">
        <f>'(1)'!D16+'(2)'!D16+'(3)'!D16+'(4)'!D16+'(5)'!D16+'(6)'!D16+'(7)'!D16+'(8)'!D16+'(9)'!D16+'(10)'!D16+'(11)'!D16+'(12)'!D16+'(13)'!D16+'(14)'!D16+'(15)'!D16+'(16)'!D16+'(17)'!D16+'(18)'!D16+'(19)'!D16+'(20)'!D16+'(21)'!D16+'(22)'!D16+'(23)'!D16+'(24)'!D16+'(25)'!D16+'(26)'!D16+'(27)'!D16+'(28)'!D16+'(29)'!D16+'(30)'!D16+'(31)'!D16</f>
        <v>7200</v>
      </c>
      <c r="E16" s="71">
        <f>'(1)'!E16+'(2)'!E16+'(3)'!E16+'(4)'!E16+'(5)'!E16+'(6)'!E16+'(7)'!E16+'(8)'!E16+'(9)'!E16+'(10)'!E16+'(11)'!E16+'(12)'!E16+'(13)'!E16+'(14)'!E16+'(15)'!E16+'(16)'!E16+'(17)'!E16+'(18)'!E16+'(19)'!E16+'(20)'!E16+'(21)'!E16+'(22)'!E16+'(23)'!E16+'(24)'!E16+'(25)'!E16+'(26)'!E16+'(27)'!E16+'(28)'!E16+'(29)'!E16+'(30)'!E16+'(31)'!E16</f>
        <v>1</v>
      </c>
      <c r="F16" s="70">
        <f t="shared" ref="F16:F17" si="0">E16*150</f>
        <v>150</v>
      </c>
      <c r="G16" s="71">
        <f>'(1)'!G16+'(2)'!G16+'(3)'!G16+'(4)'!G16+'(5)'!G16+'(6)'!G16+'(7)'!G16+'(8)'!G16+'(9)'!G16+'(10)'!G16+'(11)'!G16+'(12)'!G16+'(13)'!G16+'(14)'!G16+'(15)'!G16+'(16)'!G16+'(17)'!G16+'(18)'!G16+'(19)'!G16+'(20)'!G16+'(21)'!G16+'(22)'!G16+'(23)'!G16+'(24)'!G16+'(25)'!G16+'(26)'!G16+'(27)'!G16+'(28)'!G16+'(29)'!G16+'(30)'!G16+'(31)'!G16</f>
        <v>0</v>
      </c>
      <c r="H16" s="70">
        <f t="shared" ref="H16:H17" si="1">G16*150</f>
        <v>0</v>
      </c>
      <c r="I16" s="71">
        <f>'(1)'!I16+'(2)'!I16+'(3)'!I16+'(4)'!I16+'(5)'!I16+'(6)'!I16+'(7)'!I16+'(8)'!I16+'(9)'!I16+'(10)'!I16+'(11)'!I16+'(12)'!I16+'(13)'!I16+'(14)'!I16+'(15)'!I16+'(16)'!I16+'(17)'!I16+'(18)'!I16+'(19)'!I16+'(20)'!I16+'(21)'!I16+'(22)'!I16+'(23)'!I16+'(24)'!I16+'(25)'!I16+'(26)'!I16+'(27)'!I16+'(28)'!I16+'(29)'!I16+'(30)'!I16+'(31)'!I16</f>
        <v>0</v>
      </c>
      <c r="J16" s="70">
        <f t="shared" ref="J16:J17" si="2">I16*150</f>
        <v>0</v>
      </c>
      <c r="K16" s="71">
        <f>'(1)'!K16+'(2)'!K16+'(3)'!K16+'(4)'!K16+'(5)'!K16+'(6)'!K16+'(7)'!K16+'(8)'!K16+'(9)'!K16+'(10)'!K16+'(11)'!K16+'(12)'!K16+'(13)'!K16+'(14)'!K16+'(15)'!K16+'(16)'!K16+'(17)'!K16+'(18)'!K16+'(19)'!K16+'(20)'!K16+'(21)'!K16+'(22)'!K16+'(23)'!K16+'(24)'!K16+'(25)'!K16+'(26)'!K16+'(27)'!K16+'(28)'!K16+'(29)'!K16+'(30)'!K16+'(31)'!K16</f>
        <v>0</v>
      </c>
      <c r="L16" s="70">
        <f t="shared" ref="L16:L17" si="3">K16*150</f>
        <v>0</v>
      </c>
      <c r="M16" s="71">
        <f>'(1)'!M16+'(2)'!M16+'(3)'!M16+'(4)'!M16+'(5)'!M16+'(6)'!M16+'(7)'!M16+'(8)'!M16+'(9)'!M16+'(10)'!M16+'(11)'!M16+'(12)'!M16+'(13)'!M16+'(14)'!M16+'(15)'!M16+'(16)'!M16+'(17)'!M16+'(18)'!M16+'(19)'!M16+'(20)'!M16+'(21)'!M16+'(22)'!M16+'(23)'!M16+'(24)'!M16+'(25)'!M16+'(26)'!M16+'(27)'!M16+'(28)'!M16+'(29)'!M16+'(30)'!M16+'(31)'!M16</f>
        <v>232</v>
      </c>
      <c r="N16" s="70">
        <f t="shared" ref="N16:N17" si="4">M16*150</f>
        <v>34800</v>
      </c>
      <c r="O16" s="71">
        <f>'(1)'!O16+'(2)'!O16+'(3)'!O16+'(4)'!O16+'(5)'!O16+'(6)'!O16+'(7)'!O16+'(8)'!O16+'(9)'!O16+'(10)'!O16+'(11)'!O16+'(12)'!O16+'(13)'!O16+'(14)'!O16+'(15)'!O16+'(16)'!O16+'(17)'!O16+'(18)'!O16+'(19)'!O16+'(20)'!O16+'(21)'!O16+'(22)'!O16+'(23)'!O16+'(24)'!O16+'(25)'!O16+'(26)'!O16+'(27)'!O16+'(28)'!O16+'(29)'!O16+'(30)'!O16+'(31)'!O16</f>
        <v>0</v>
      </c>
      <c r="P16" s="70">
        <f t="shared" ref="P16:P17" si="5">O16*150</f>
        <v>0</v>
      </c>
      <c r="Q16" s="71">
        <f>'(1)'!Q16+'(2)'!Q16+'(3)'!Q16+'(4)'!Q16+'(5)'!Q16+'(6)'!Q16+'(7)'!Q16+'(8)'!Q16+'(9)'!Q16+'(10)'!Q16+'(11)'!Q16+'(12)'!Q16+'(13)'!Q16+'(14)'!Q16+'(15)'!Q16+'(16)'!Q16+'(17)'!Q16+'(18)'!Q16+'(19)'!Q16+'(20)'!Q16+'(21)'!Q16+'(22)'!Q16+'(23)'!Q16+'(24)'!Q16+'(25)'!Q16+'(26)'!Q16+'(27)'!Q16+'(28)'!Q16+'(29)'!Q16+'(30)'!Q16+'(31)'!Q16</f>
        <v>0</v>
      </c>
      <c r="R16" s="70">
        <f t="shared" ref="R16:R17" si="6">Q16*150</f>
        <v>0</v>
      </c>
      <c r="S16" s="71">
        <f>'(1)'!S16+'(2)'!S16+'(3)'!S16+'(4)'!S16+'(5)'!S16+'(6)'!S16+'(7)'!S16+'(8)'!S16+'(9)'!S16+'(10)'!S16+'(11)'!S16+'(12)'!S16+'(13)'!S16+'(14)'!S16+'(15)'!S16+'(16)'!S16+'(17)'!S16+'(18)'!S16+'(19)'!S16+'(20)'!S16+'(21)'!S16+'(22)'!S16+'(23)'!S16+'(24)'!S16+'(25)'!S16+'(26)'!S16+'(27)'!S16+'(28)'!S16+'(29)'!S16+'(30)'!S16+'(31)'!S16</f>
        <v>0</v>
      </c>
      <c r="T16" s="70">
        <f t="shared" ref="T16:T17" si="7">S16*150</f>
        <v>0</v>
      </c>
      <c r="U16" s="71">
        <f>'(1)'!U16+'(2)'!U16+'(3)'!U16+'(4)'!U16+'(5)'!U16+'(6)'!U16+'(7)'!U16+'(8)'!U16+'(9)'!U16+'(10)'!U16+'(11)'!U16+'(12)'!U16+'(13)'!U16+'(14)'!U16+'(15)'!U16+'(16)'!U16+'(17)'!U16+'(18)'!U16+'(19)'!U16+'(20)'!U16+'(21)'!U16+'(22)'!U16+'(23)'!U16+'(24)'!U16+'(25)'!U16+'(26)'!U16+'(27)'!U16+'(28)'!U16+'(29)'!U16+'(30)'!U16+'(31)'!U16</f>
        <v>0</v>
      </c>
      <c r="V16" s="70">
        <f t="shared" ref="V16:V17" si="8">U16*150</f>
        <v>0</v>
      </c>
      <c r="W16" s="71">
        <f>'(1)'!W16+'(2)'!W16+'(3)'!W16+'(4)'!W16+'(5)'!W16+'(6)'!W16+'(7)'!W16+'(8)'!W16+'(9)'!W16+'(10)'!W16+'(11)'!W16+'(12)'!W16+'(13)'!W16+'(14)'!W16+'(15)'!W16+'(16)'!W16+'(17)'!W16+'(18)'!W16+'(19)'!W16+'(20)'!W16+'(21)'!W16+'(22)'!W16+'(23)'!W16+'(24)'!W16+'(25)'!W16+'(26)'!W16+'(27)'!W16+'(28)'!W16+'(29)'!W16+'(30)'!W16+'(31)'!W16</f>
        <v>0</v>
      </c>
      <c r="X16" s="70">
        <f t="shared" ref="X16:X17" si="9">W16*150</f>
        <v>0</v>
      </c>
      <c r="Y16" s="71">
        <f>'(1)'!Y16+'(2)'!Y16+'(3)'!Y16+'(4)'!Y16+'(5)'!Y16+'(6)'!Y16+'(7)'!Y16+'(8)'!Y16+'(9)'!Y16+'(10)'!Y16+'(11)'!Y16+'(12)'!Y16+'(13)'!Y16+'(14)'!Y16+'(15)'!Y16+'(16)'!Y16+'(17)'!Y16+'(18)'!Y16+'(19)'!Y16+'(20)'!Y16+'(21)'!Y16+'(22)'!Y16+'(23)'!Y16+'(24)'!Y16+'(25)'!Y16+'(26)'!Y16+'(27)'!Y16+'(28)'!Y16+'(29)'!Y16+'(30)'!Y16+'(31)'!Y16</f>
        <v>0</v>
      </c>
      <c r="Z16" s="70">
        <f t="shared" ref="Z16:Z17" si="10">Y16*150</f>
        <v>0</v>
      </c>
    </row>
    <row r="17" spans="1:30" ht="14.25" customHeight="1">
      <c r="A17" s="111" t="s">
        <v>25</v>
      </c>
      <c r="B17" s="112"/>
      <c r="C17" s="7">
        <f>'(1)'!C17+'(2)'!C17+'(3)'!C17+'(4)'!C17+'(5)'!C17+'(6)'!C17+'(7)'!C17+'(8)'!C17+'(9)'!C17+'(10)'!C17+'(11)'!C17+'(12)'!C17+'(13)'!C17+'(14)'!C17+'(15)'!C17+'(16)'!C17+'(17)'!C17+'(18)'!C17+'(19)'!C17+'(20)'!C17+'(21)'!C17+'(22)'!C17+'(23)'!C17+'(24)'!C17+'(25)'!C17+'(26)'!C17+'(27)'!C17+'(28)'!C17+'(29)'!C17+'(30)'!C17+'(31)'!C17</f>
        <v>0</v>
      </c>
      <c r="D17" s="70">
        <f>'(1)'!D17+'(2)'!D17+'(3)'!D17+'(4)'!D17+'(5)'!D17+'(6)'!D17+'(7)'!D17+'(8)'!D17+'(9)'!D17+'(10)'!D17+'(11)'!D17+'(12)'!D17+'(13)'!D17+'(14)'!D17+'(15)'!D17+'(16)'!D17+'(17)'!D17+'(18)'!D17+'(19)'!D17+'(20)'!D17+'(21)'!D17+'(22)'!D17+'(23)'!D17+'(24)'!D17+'(25)'!D17+'(26)'!D17+'(27)'!D17+'(28)'!D17+'(29)'!D17+'(30)'!D17+'(31)'!D17</f>
        <v>0</v>
      </c>
      <c r="E17" s="71">
        <f>'(1)'!E17+'(2)'!E17+'(3)'!E17+'(4)'!E17+'(5)'!E17+'(6)'!E17+'(7)'!E17+'(8)'!E17+'(9)'!E17+'(10)'!E17+'(11)'!E17+'(12)'!E17+'(13)'!E17+'(14)'!E17+'(15)'!E17+'(16)'!E17+'(17)'!E17+'(18)'!E17+'(19)'!E17+'(20)'!E17+'(21)'!E17+'(22)'!E17+'(23)'!E17+'(24)'!E17+'(25)'!E17+'(26)'!E17+'(27)'!E17+'(28)'!E17+'(29)'!E17+'(30)'!E17+'(31)'!E17</f>
        <v>0</v>
      </c>
      <c r="F17" s="70">
        <f t="shared" si="0"/>
        <v>0</v>
      </c>
      <c r="G17" s="71">
        <f>'(1)'!G17+'(2)'!G17+'(3)'!G17+'(4)'!G17+'(5)'!G17+'(6)'!G17+'(7)'!G17+'(8)'!G17+'(9)'!G17+'(10)'!G17+'(11)'!G17+'(12)'!G17+'(13)'!G17+'(14)'!G17+'(15)'!G17+'(16)'!G17+'(17)'!G17+'(18)'!G17+'(19)'!G17+'(20)'!G17+'(21)'!G17+'(22)'!G17+'(23)'!G17+'(24)'!G17+'(25)'!G17+'(26)'!G17+'(27)'!G17+'(28)'!G17+'(29)'!G17+'(30)'!G17+'(31)'!G17</f>
        <v>0</v>
      </c>
      <c r="H17" s="70">
        <f t="shared" si="1"/>
        <v>0</v>
      </c>
      <c r="I17" s="71">
        <f>'(1)'!I17+'(2)'!I17+'(3)'!I17+'(4)'!I17+'(5)'!I17+'(6)'!I17+'(7)'!I17+'(8)'!I17+'(9)'!I17+'(10)'!I17+'(11)'!I17+'(12)'!I17+'(13)'!I17+'(14)'!I17+'(15)'!I17+'(16)'!I17+'(17)'!I17+'(18)'!I17+'(19)'!I17+'(20)'!I17+'(21)'!I17+'(22)'!I17+'(23)'!I17+'(24)'!I17+'(25)'!I17+'(26)'!I17+'(27)'!I17+'(28)'!I17+'(29)'!I17+'(30)'!I17+'(31)'!I17</f>
        <v>0</v>
      </c>
      <c r="J17" s="70">
        <f t="shared" si="2"/>
        <v>0</v>
      </c>
      <c r="K17" s="71">
        <f>'(1)'!K17+'(2)'!K17+'(3)'!K17+'(4)'!K17+'(5)'!K17+'(6)'!K17+'(7)'!K17+'(8)'!K17+'(9)'!K17+'(10)'!K17+'(11)'!K17+'(12)'!K17+'(13)'!K17+'(14)'!K17+'(15)'!K17+'(16)'!K17+'(17)'!K17+'(18)'!K17+'(19)'!K17+'(20)'!K17+'(21)'!K17+'(22)'!K17+'(23)'!K17+'(24)'!K17+'(25)'!K17+'(26)'!K17+'(27)'!K17+'(28)'!K17+'(29)'!K17+'(30)'!K17+'(31)'!K17</f>
        <v>0</v>
      </c>
      <c r="L17" s="70">
        <f t="shared" si="3"/>
        <v>0</v>
      </c>
      <c r="M17" s="71">
        <f>'(1)'!M17+'(2)'!M17+'(3)'!M17+'(4)'!M17+'(5)'!M17+'(6)'!M17+'(7)'!M17+'(8)'!M17+'(9)'!M17+'(10)'!M17+'(11)'!M17+'(12)'!M17+'(13)'!M17+'(14)'!M17+'(15)'!M17+'(16)'!M17+'(17)'!M17+'(18)'!M17+'(19)'!M17+'(20)'!M17+'(21)'!M17+'(22)'!M17+'(23)'!M17+'(24)'!M17+'(25)'!M17+'(26)'!M17+'(27)'!M17+'(28)'!M17+'(29)'!M17+'(30)'!M17+'(31)'!M17</f>
        <v>0</v>
      </c>
      <c r="N17" s="70">
        <f t="shared" si="4"/>
        <v>0</v>
      </c>
      <c r="O17" s="71">
        <f>'(1)'!O17+'(2)'!O17+'(3)'!O17+'(4)'!O17+'(5)'!O17+'(6)'!O17+'(7)'!O17+'(8)'!O17+'(9)'!O17+'(10)'!O17+'(11)'!O17+'(12)'!O17+'(13)'!O17+'(14)'!O17+'(15)'!O17+'(16)'!O17+'(17)'!O17+'(18)'!O17+'(19)'!O17+'(20)'!O17+'(21)'!O17+'(22)'!O17+'(23)'!O17+'(24)'!O17+'(25)'!O17+'(26)'!O17+'(27)'!O17+'(28)'!O17+'(29)'!O17+'(30)'!O17+'(31)'!O17</f>
        <v>0</v>
      </c>
      <c r="P17" s="70">
        <f t="shared" si="5"/>
        <v>0</v>
      </c>
      <c r="Q17" s="71">
        <f>'(1)'!Q17+'(2)'!Q17+'(3)'!Q17+'(4)'!Q17+'(5)'!Q17+'(6)'!Q17+'(7)'!Q17+'(8)'!Q17+'(9)'!Q17+'(10)'!Q17+'(11)'!Q17+'(12)'!Q17+'(13)'!Q17+'(14)'!Q17+'(15)'!Q17+'(16)'!Q17+'(17)'!Q17+'(18)'!Q17+'(19)'!Q17+'(20)'!Q17+'(21)'!Q17+'(22)'!Q17+'(23)'!Q17+'(24)'!Q17+'(25)'!Q17+'(26)'!Q17+'(27)'!Q17+'(28)'!Q17+'(29)'!Q17+'(30)'!Q17+'(31)'!Q17</f>
        <v>0</v>
      </c>
      <c r="R17" s="70">
        <f t="shared" si="6"/>
        <v>0</v>
      </c>
      <c r="S17" s="71">
        <f>'(1)'!S17+'(2)'!S17+'(3)'!S17+'(4)'!S17+'(5)'!S17+'(6)'!S17+'(7)'!S17+'(8)'!S17+'(9)'!S17+'(10)'!S17+'(11)'!S17+'(12)'!S17+'(13)'!S17+'(14)'!S17+'(15)'!S17+'(16)'!S17+'(17)'!S17+'(18)'!S17+'(19)'!S17+'(20)'!S17+'(21)'!S17+'(22)'!S17+'(23)'!S17+'(24)'!S17+'(25)'!S17+'(26)'!S17+'(27)'!S17+'(28)'!S17+'(29)'!S17+'(30)'!S17+'(31)'!S17</f>
        <v>0</v>
      </c>
      <c r="T17" s="70">
        <f t="shared" si="7"/>
        <v>0</v>
      </c>
      <c r="U17" s="71">
        <f>'(1)'!U17+'(2)'!U17+'(3)'!U17+'(4)'!U17+'(5)'!U17+'(6)'!U17+'(7)'!U17+'(8)'!U17+'(9)'!U17+'(10)'!U17+'(11)'!U17+'(12)'!U17+'(13)'!U17+'(14)'!U17+'(15)'!U17+'(16)'!U17+'(17)'!U17+'(18)'!U17+'(19)'!U17+'(20)'!U17+'(21)'!U17+'(22)'!U17+'(23)'!U17+'(24)'!U17+'(25)'!U17+'(26)'!U17+'(27)'!U17+'(28)'!U17+'(29)'!U17+'(30)'!U17+'(31)'!U17</f>
        <v>0</v>
      </c>
      <c r="V17" s="70">
        <f t="shared" si="8"/>
        <v>0</v>
      </c>
      <c r="W17" s="71">
        <f>'(1)'!W17+'(2)'!W17+'(3)'!W17+'(4)'!W17+'(5)'!W17+'(6)'!W17+'(7)'!W17+'(8)'!W17+'(9)'!W17+'(10)'!W17+'(11)'!W17+'(12)'!W17+'(13)'!W17+'(14)'!W17+'(15)'!W17+'(16)'!W17+'(17)'!W17+'(18)'!W17+'(19)'!W17+'(20)'!W17+'(21)'!W17+'(22)'!W17+'(23)'!W17+'(24)'!W17+'(25)'!W17+'(26)'!W17+'(27)'!W17+'(28)'!W17+'(29)'!W17+'(30)'!W17+'(31)'!W17</f>
        <v>0</v>
      </c>
      <c r="X17" s="70">
        <f t="shared" si="9"/>
        <v>0</v>
      </c>
      <c r="Y17" s="71">
        <f>'(1)'!Y17+'(2)'!Y17+'(3)'!Y17+'(4)'!Y17+'(5)'!Y17+'(6)'!Y17+'(7)'!Y17+'(8)'!Y17+'(9)'!Y17+'(10)'!Y17+'(11)'!Y17+'(12)'!Y17+'(13)'!Y17+'(14)'!Y17+'(15)'!Y17+'(16)'!Y17+'(17)'!Y17+'(18)'!Y17+'(19)'!Y17+'(20)'!Y17+'(21)'!Y17+'(22)'!Y17+'(23)'!Y17+'(24)'!Y17+'(25)'!Y17+'(26)'!Y17+'(27)'!Y17+'(28)'!Y17+'(29)'!Y17+'(30)'!Y17+'(31)'!Y17</f>
        <v>0</v>
      </c>
      <c r="Z17" s="70">
        <f t="shared" si="10"/>
        <v>0</v>
      </c>
    </row>
    <row r="18" spans="1:30" ht="18" customHeight="1">
      <c r="A18" s="150" t="s">
        <v>27</v>
      </c>
      <c r="B18" s="114"/>
      <c r="C18" s="33"/>
      <c r="D18" s="34">
        <f>'(1)'!D21+'(2)'!D21+'(3)'!D21+'(4)'!D21+'(5)'!D21+'(6)'!D21+'(7)'!D21+'(8)'!D21+'(9)'!D21+'(10)'!D21+'(11)'!D21+'(12)'!D21+'(13)'!D21+'(14)'!D21+'(15)'!D21+'(16)'!D21+'(17)'!D21+'(18)'!D21+'(19)'!D21+'(20)'!D21+'(21)'!D21+'(22)'!D21+'(23)'!D21+'(24)'!D21+'(25)'!D21+'(26)'!D21+'(27)'!D21+'(28)'!D21+'(29)'!D21+'(30)'!D21+'(31)'!D21</f>
        <v>332610</v>
      </c>
      <c r="E18" s="34"/>
      <c r="F18" s="34">
        <f>'(1)'!F21+'(2)'!F21+'(3)'!F21+'(4)'!F21+'(5)'!F21+'(6)'!F21+'(7)'!F21+'(8)'!F21+'(9)'!F21+'(10)'!F21+'(11)'!F21+'(12)'!F21+'(13)'!F21+'(14)'!F21+'(15)'!F21+'(16)'!F21+'(17)'!F21+'(18)'!F21+'(19)'!F21+'(20)'!F21+'(21)'!F21+'(22)'!F21+'(23)'!F21+'(24)'!F21+'(25)'!F21+'(26)'!F21+'(27)'!F21+'(28)'!F21+'(29)'!F21+'(30)'!F21+'(31)'!F21</f>
        <v>179930</v>
      </c>
      <c r="G18" s="34"/>
      <c r="H18" s="34">
        <f>'(1)'!H21+'(2)'!H21+'(3)'!H21+'(4)'!H21+'(5)'!H21+'(6)'!H21+'(7)'!H21+'(8)'!H21+'(9)'!H21+'(10)'!H21+'(11)'!H21+'(12)'!H21+'(13)'!H21+'(14)'!H21+'(15)'!H21+'(16)'!H21+'(17)'!H21+'(18)'!H21+'(19)'!H21+'(20)'!H21+'(21)'!H21+'(22)'!H21+'(23)'!H21+'(24)'!H21+'(25)'!H21+'(26)'!H21+'(27)'!H21+'(28)'!H21+'(29)'!H21+'(30)'!H21+'(31)'!H21</f>
        <v>201050</v>
      </c>
      <c r="I18" s="34"/>
      <c r="J18" s="34">
        <f>'(1)'!J21+'(2)'!J21+'(3)'!J21+'(4)'!J21+'(5)'!J21+'(6)'!J21+'(7)'!J21+'(8)'!J21+'(9)'!J21+'(10)'!J21+'(11)'!J21+'(12)'!J21+'(13)'!J21+'(14)'!J21+'(15)'!J21+'(16)'!J21+'(17)'!J21+'(18)'!J21+'(19)'!J21+'(20)'!J21+'(21)'!J21+'(22)'!J21+'(23)'!J21+'(24)'!J21+'(25)'!J21+'(26)'!J21+'(27)'!J21+'(28)'!J21+'(29)'!J21+'(30)'!J21+'(31)'!J21</f>
        <v>217745</v>
      </c>
      <c r="K18" s="34"/>
      <c r="L18" s="34">
        <f>'(1)'!L21+'(2)'!L21+'(3)'!L21+'(4)'!L21+'(5)'!L21+'(6)'!L21+'(7)'!L21+'(8)'!L21+'(9)'!L21+'(10)'!L21+'(11)'!L21+'(12)'!L21+'(13)'!L21+'(14)'!L21+'(15)'!L21+'(16)'!L21+'(17)'!L21+'(18)'!L21+'(19)'!L21+'(20)'!L21+'(21)'!L21+'(22)'!L21+'(23)'!L21+'(24)'!L21+'(25)'!L21+'(26)'!L21+'(27)'!L21+'(28)'!L21+'(29)'!L21+'(30)'!L21+'(31)'!L21</f>
        <v>343395</v>
      </c>
      <c r="M18" s="34"/>
      <c r="N18" s="34">
        <f>'(1)'!N21+'(2)'!N21+'(3)'!N21+'(4)'!N21+'(5)'!N21+'(6)'!N21+'(7)'!N21+'(8)'!N21+'(9)'!N21+'(10)'!N21+'(11)'!N21+'(12)'!N21+'(13)'!N21+'(14)'!N21+'(15)'!N21+'(16)'!N21+'(17)'!N21+'(18)'!N21+'(19)'!N21+'(20)'!N21+'(21)'!N21+'(22)'!N21+'(23)'!N21+'(24)'!N21+'(25)'!N21+'(26)'!N21+'(27)'!N21+'(28)'!N21+'(29)'!N21+'(30)'!N21+'(31)'!N21</f>
        <v>334620</v>
      </c>
      <c r="O18" s="34"/>
      <c r="P18" s="34">
        <f>'(1)'!P21+'(2)'!P21+'(3)'!P21+'(4)'!P21+'(5)'!P21+'(6)'!P21+'(7)'!P21+'(8)'!P21+'(9)'!P21+'(10)'!P21+'(11)'!P21+'(12)'!P21+'(13)'!P21+'(14)'!P21+'(15)'!P21+'(16)'!P21+'(17)'!P21+'(18)'!P21+'(19)'!P21+'(20)'!P21+'(21)'!P21+'(22)'!P21+'(23)'!P21+'(24)'!P21+'(25)'!P21+'(26)'!P21+'(27)'!P21+'(28)'!P21+'(29)'!P21+'(30)'!P21+'(31)'!P21</f>
        <v>0</v>
      </c>
      <c r="Q18" s="34"/>
      <c r="R18" s="34">
        <f>'(1)'!R21+'(2)'!R21+'(3)'!R21+'(4)'!R21+'(5)'!R21+'(6)'!R21+'(7)'!R21+'(8)'!R21+'(9)'!R21+'(10)'!R21+'(11)'!R21+'(12)'!R21+'(13)'!R21+'(14)'!R21+'(15)'!R21+'(16)'!R21+'(17)'!R21+'(18)'!R21+'(19)'!R21+'(20)'!R21+'(21)'!R21+'(22)'!R21+'(23)'!R21+'(24)'!R21+'(25)'!R21+'(26)'!R21+'(27)'!R21+'(28)'!R21+'(29)'!R21+'(30)'!R21+'(31)'!R21</f>
        <v>0</v>
      </c>
      <c r="S18" s="34"/>
      <c r="T18" s="34">
        <f>'(1)'!T21+'(2)'!T21+'(3)'!T21+'(4)'!T21+'(5)'!T21+'(6)'!T21+'(7)'!T21+'(8)'!T21+'(9)'!T21+'(10)'!T21+'(11)'!T21+'(12)'!T21+'(13)'!T21+'(14)'!T21+'(15)'!T21+'(16)'!T21+'(17)'!T21+'(18)'!T21+'(19)'!T21+'(20)'!T21+'(21)'!T21+'(22)'!T21+'(23)'!T21+'(24)'!T21+'(25)'!T21+'(26)'!T21+'(27)'!T21+'(28)'!T21+'(29)'!T21+'(30)'!T21+'(31)'!T21</f>
        <v>0</v>
      </c>
      <c r="U18" s="34"/>
      <c r="V18" s="34">
        <f>'(1)'!V21+'(2)'!V21+'(3)'!V21+'(4)'!V21+'(5)'!V21+'(6)'!V21+'(7)'!V21+'(8)'!V21+'(9)'!V21+'(10)'!V21+'(11)'!V21+'(12)'!V21+'(13)'!V21+'(14)'!V21+'(15)'!V21+'(16)'!V21+'(17)'!V21+'(18)'!V21+'(19)'!V21+'(20)'!V21+'(21)'!V21+'(22)'!V21+'(23)'!V21+'(24)'!V21+'(25)'!V21+'(26)'!V21+'(27)'!V21+'(28)'!V21+'(29)'!V21+'(30)'!V21+'(31)'!V21</f>
        <v>0</v>
      </c>
      <c r="W18" s="34"/>
      <c r="X18" s="34">
        <f>'(1)'!X21+'(2)'!X21+'(3)'!X21+'(4)'!X21+'(5)'!X21+'(6)'!X21+'(7)'!X21+'(8)'!X21+'(9)'!X21+'(10)'!X21+'(11)'!X21+'(12)'!X21+'(13)'!X21+'(14)'!X21+'(15)'!X21+'(16)'!X21+'(17)'!X21+'(18)'!X21+'(19)'!X21+'(20)'!X21+'(21)'!X21+'(22)'!X21+'(23)'!X21+'(24)'!X21+'(25)'!X21+'(26)'!X21+'(27)'!X21+'(28)'!X21+'(29)'!X21+'(30)'!X21+'(31)'!X21</f>
        <v>0</v>
      </c>
      <c r="Y18" s="34"/>
      <c r="Z18" s="34">
        <f>'(1)'!Z21+'(2)'!Z21+'(3)'!Z21+'(4)'!Z21+'(5)'!Z21+'(6)'!Z21+'(7)'!Z21+'(8)'!Z21+'(9)'!Z21+'(10)'!Z21+'(11)'!Z21+'(12)'!Z21+'(13)'!Z21+'(14)'!Z21+'(15)'!Z21+'(16)'!Z21+'(17)'!Z21+'(18)'!Z21+'(19)'!Z21+'(20)'!Z21+'(21)'!Z21+'(22)'!Z21+'(23)'!Z21+'(24)'!Z21+'(25)'!Z21+'(26)'!Z21+'(27)'!Z21+'(28)'!Z21+'(29)'!Z21+'(30)'!Z21+'(31)'!Z21</f>
        <v>0</v>
      </c>
      <c r="AA18" s="14"/>
      <c r="AB18" s="14"/>
      <c r="AC18" s="14"/>
      <c r="AD18" s="14"/>
    </row>
    <row r="19" spans="1:30" ht="18" customHeight="1">
      <c r="A19" s="146" t="s">
        <v>30</v>
      </c>
      <c r="B19" s="114"/>
      <c r="C19" s="149">
        <f>'(1)'!C26:D26+'(2)'!C26:D26+'(3)'!C26:D26+'(4)'!C26:D26+'(5)'!C26:D26+'(6)'!C26:D26+'(7)'!C26:D26+'(8)'!C26:D26+'(9)'!C26:D26+'(10)'!C26:D26+'(11)'!C26:D26+'(12)'!C26:D26+'(13)'!C26:D26+'(14)'!C26:D26+'(15)'!C26:D26+'(16)'!C26:D26+'(17)'!C26:D26+'(18)'!C26:D26+'(19)'!C26:D26+'(20)'!C26:D26+'(21)'!C26:D26+'(22)'!C26:D26+'(23)'!C26:D26+'(24)'!C26:D26+'(25)'!C26:D26+'(26)'!C26:D26+'(27)'!C26:D26+'(28)'!C26:D26+'(29)'!C26:D26+'(30)'!C26:D26+'(31)'!C26:D26</f>
        <v>46112</v>
      </c>
      <c r="D19" s="114"/>
      <c r="E19" s="149">
        <f>'(1)'!E26:F26+'(2)'!E26:F26+'(3)'!E26:F26+'(4)'!E26:F26+'(5)'!E26:F26+'(6)'!E26:F26+'(7)'!E26:F26+'(8)'!E26:F26+'(9)'!E26:F26+'(10)'!E26:F26+'(11)'!E26:F26+'(12)'!E26:F26+'(13)'!E26:F26+'(14)'!E26:F26+'(15)'!E26:F26+'(16)'!E26:F26+'(17)'!E26:F26+'(18)'!E26:F26+'(19)'!E26:F26+'(20)'!E26:F26+'(21)'!E26:F26+'(22)'!E26:F26+'(23)'!E26:F26+'(24)'!E26:F26+'(25)'!E26:F26+'(26)'!E26:F26+'(27)'!E26:F26+'(28)'!E26:F26+'(29)'!E26:F26+'(30)'!E26:F26+'(31)'!E26:F26</f>
        <v>25262</v>
      </c>
      <c r="F19" s="114"/>
      <c r="G19" s="149">
        <f>'(1)'!G26:H26+'(2)'!G26:H26+'(3)'!G26:H26+'(4)'!G26:H26+'(5)'!G26:H26+'(6)'!G26:H26+'(7)'!G26:H26+'(8)'!G26:H26+'(9)'!G26:H26+'(10)'!G26:H26+'(11)'!G26:H26+'(12)'!G26:H26+'(13)'!G26:H26+'(14)'!G26:H26+'(15)'!G26:H26+'(16)'!G26:H26+'(17)'!G26:H26+'(18)'!G26:H26+'(19)'!G26:H26+'(20)'!G26:H26+'(21)'!G26:H26+'(22)'!G26:H26+'(23)'!G26:H26+'(24)'!G26:H26+'(25)'!G26:H26+'(26)'!G26:H26+'(27)'!G26:H26+'(28)'!G26:H26+'(29)'!G26:H26+'(30)'!G26:H26+'(31)'!G26:H26</f>
        <v>25448</v>
      </c>
      <c r="H19" s="114"/>
      <c r="I19" s="149">
        <f>'(1)'!I26:J26+'(2)'!I26:J26+'(3)'!I26:J26+'(4)'!I26:J26+'(5)'!I26:J26+'(6)'!I26:J26+'(7)'!I26:J26+'(8)'!I26:J26+'(9)'!I26:J26+'(10)'!I26:J26+'(11)'!I26:J26+'(12)'!I26:J26+'(13)'!I26:J26+'(14)'!I26:J26+'(15)'!I26:J26+'(16)'!I26:J26+'(17)'!I26:J26+'(18)'!I26:J26+'(19)'!I26:J26+'(20)'!I26:J26+'(21)'!I26:J26+'(22)'!I26:J26+'(23)'!I26:J26+'(24)'!I26:J26+'(25)'!I26:J26+'(26)'!I26:J26+'(27)'!I26:J26+'(28)'!I26:J26+'(29)'!I26:J26+'(30)'!I26:J26+'(31)'!I26:J26</f>
        <v>28111</v>
      </c>
      <c r="J19" s="114"/>
      <c r="K19" s="149">
        <f>'(1)'!K26:L26+'(2)'!K26:L26+'(3)'!K26:L26+'(4)'!K26:L26+'(5)'!K26:L26+'(6)'!K26:L26+'(7)'!K26:L26+'(8)'!K26:L26+'(9)'!K26:L26+'(10)'!K26:L26+'(11)'!K26:L26+'(12)'!K26:L26+'(13)'!K26:L26+'(14)'!K26:L26+'(15)'!K26:L26+'(16)'!K26:L26+'(17)'!K26:L26+'(18)'!K26:L26+'(19)'!K26:L26+'(20)'!K26:L26+'(21)'!K26:L26+'(22)'!K26:L26+'(23)'!K26:L26+'(24)'!K26:L26+'(25)'!K26:L26+'(26)'!K26:L26+'(27)'!K26:L26+'(28)'!K26:L26+'(29)'!K26:L26+'(30)'!K26:L26+'(31)'!K26:L26</f>
        <v>43175</v>
      </c>
      <c r="L19" s="114"/>
      <c r="M19" s="149">
        <f>'(1)'!M26:N26+'(2)'!M26:N26+'(3)'!M26:N26+'(4)'!M26:N26+'(5)'!M26:N26+'(6)'!M26:N26+'(7)'!M26:N26+'(8)'!M26:N26+'(9)'!M26:N26+'(10)'!M26:N26+'(11)'!M26:N26+'(12)'!M26:N26+'(13)'!M26:N26+'(14)'!M26:N26+'(15)'!M26:N26+'(16)'!M26:N26+'(17)'!M26:N26+'(18)'!M26:N26+'(19)'!M26:N26+'(20)'!M26:N26+'(21)'!M26:N26+'(22)'!M26:N26+'(23)'!M26:N26+'(24)'!M26:N26+'(25)'!M26:N26+'(26)'!M26:N26+'(27)'!M26:N26+'(28)'!M26:N26+'(29)'!M26:N26+'(30)'!M26:N26+'(31)'!M26:N26</f>
        <v>38481</v>
      </c>
      <c r="N19" s="114"/>
      <c r="O19" s="149">
        <f>'(1)'!O26:P26+'(2)'!O26:P26+'(3)'!O26:P26+'(4)'!O26:P26+'(5)'!O26:P26+'(6)'!O26:P26+'(7)'!O26:P26+'(8)'!O26:P26+'(9)'!O26:P26+'(10)'!O26:P26+'(11)'!O26:P26+'(12)'!O26:P26+'(13)'!O26:P26+'(14)'!O26:P26+'(15)'!O26:P26+'(16)'!O26:P26+'(17)'!O26:P26+'(18)'!O26:P26+'(19)'!O26:P26+'(20)'!O26:P26+'(21)'!O26:P26+'(22)'!O26:P26+'(23)'!O26:P26+'(24)'!O26:P26+'(25)'!O26:P26+'(26)'!O26:P26+'(27)'!O26:P26+'(28)'!O26:P26+'(29)'!O26:P26+'(30)'!O26:P26+'(31)'!O26:P26</f>
        <v>0</v>
      </c>
      <c r="P19" s="114"/>
      <c r="Q19" s="149">
        <f>'(1)'!Q26:R26+'(2)'!Q26:R26+'(3)'!Q26:R26+'(4)'!Q26:R26+'(5)'!Q26:R26+'(6)'!Q26:R26+'(7)'!Q26:R26+'(8)'!Q26:R26+'(9)'!Q26:R26+'(10)'!Q26:R26+'(11)'!Q26:R26+'(12)'!Q26:R26+'(13)'!Q26:R26+'(14)'!Q26:R26+'(15)'!Q26:R26+'(16)'!Q26:R26+'(17)'!Q26:R26+'(18)'!Q26:R26+'(19)'!Q26:R26+'(20)'!Q26:R26+'(21)'!Q26:R26+'(22)'!Q26:R26+'(23)'!Q26:R26+'(24)'!Q26:R26+'(25)'!Q26:R26+'(26)'!Q26:R26+'(27)'!Q26:R26+'(28)'!Q26:R26+'(29)'!Q26:R26+'(30)'!Q26:R26+'(31)'!Q26:R26</f>
        <v>0</v>
      </c>
      <c r="R19" s="114"/>
      <c r="S19" s="149">
        <f>'(1)'!S26:T26+'(2)'!S26:T26+'(3)'!S26:T26+'(4)'!S26:T26+'(5)'!S26:T26+'(6)'!S26:T26+'(7)'!S26:T26+'(8)'!S26:T26+'(9)'!S26:T26+'(10)'!S26:T26+'(11)'!S26:T26+'(12)'!S26:T26+'(13)'!S26:T26+'(14)'!S26:T26+'(15)'!S26:T26+'(16)'!S26:T26+'(17)'!S26:T26+'(18)'!S26:T26+'(19)'!S26:T26+'(20)'!S26:T26+'(21)'!S26:T26+'(22)'!S26:T26+'(23)'!S26:T26+'(24)'!S26:T26+'(25)'!S26:T26+'(26)'!S26:T26+'(27)'!S26:T26+'(28)'!S26:T26+'(29)'!S26:T26+'(30)'!S26:T26+'(31)'!S26:T26</f>
        <v>0</v>
      </c>
      <c r="T19" s="114"/>
      <c r="U19" s="149">
        <f>'(1)'!U26:V26+'(2)'!U26:V26+'(3)'!U26:V26+'(4)'!U26:V26+'(5)'!U26:V26+'(6)'!U26:V26+'(7)'!U26:V26+'(8)'!U26:V26+'(9)'!U26:V26+'(10)'!U26:V26+'(11)'!U26:V26+'(12)'!U26:V26+'(13)'!U26:V26+'(14)'!U26:V26+'(15)'!U26:V26+'(16)'!U26:V26+'(17)'!U26:V26+'(18)'!U26:V26+'(19)'!U26:V26+'(20)'!U26:V26+'(21)'!U26:V26+'(22)'!U26:V26+'(23)'!U26:V26+'(24)'!U26:V26+'(25)'!U26:V26+'(26)'!U26:V26+'(27)'!U26:V26+'(28)'!U26:V26+'(29)'!U26:V26+'(30)'!U26:V26+'(31)'!U26:V26</f>
        <v>0</v>
      </c>
      <c r="V19" s="114"/>
      <c r="W19" s="149">
        <f>'(1)'!W26:X26+'(2)'!W26:X26+'(3)'!W26:X26+'(4)'!W26:X26+'(5)'!W26:X26+'(6)'!W26:X26+'(7)'!W26:X26+'(8)'!W26:X26+'(9)'!W26:X26+'(10)'!W26:X26+'(11)'!W26:X26+'(12)'!W26:X26+'(13)'!W26:X26+'(14)'!W26:X26+'(15)'!W26:X26+'(16)'!W26:X26+'(17)'!W26:X26+'(18)'!W26:X26+'(19)'!W26:X26+'(20)'!W26:X26+'(21)'!W26:X26+'(22)'!W26:X26+'(23)'!W26:X26+'(24)'!W26:X26+'(25)'!W26:X26+'(26)'!W26:X26+'(27)'!W26:X26+'(28)'!W26:X26+'(29)'!W26:X26+'(30)'!W26:X26+'(31)'!W26:X26</f>
        <v>0</v>
      </c>
      <c r="X19" s="114"/>
      <c r="Y19" s="149">
        <f>'(1)'!Y26:Z26+'(2)'!Y26:Z26+'(3)'!Y26:Z26+'(4)'!Y26:Z26+'(5)'!Y26:Z26+'(6)'!Y26:Z26+'(7)'!Y26:Z26+'(8)'!Y26:Z26+'(9)'!Y26:Z26+'(10)'!Y26:Z26+'(11)'!Y26:Z26+'(12)'!Y26:Z26+'(13)'!Y26:Z26+'(14)'!Y26:Z26+'(15)'!Y26:Z26+'(16)'!Y26:Z26+'(17)'!Y26:Z26+'(18)'!Y26:Z26+'(19)'!Y26:Z26+'(20)'!Y26:Z26+'(21)'!Y26:Z26+'(22)'!Y26:Z26+'(23)'!Y26:Z26+'(24)'!Y26:Z26+'(25)'!Y26:Z26+'(26)'!Y26:Z26+'(27)'!Y26:Z26+'(28)'!Y26:Z26+'(29)'!Y26:Z26+'(30)'!Y26:Z26+'(31)'!Y26:Z26</f>
        <v>0</v>
      </c>
      <c r="Z19" s="114"/>
      <c r="AA19" s="21"/>
      <c r="AB19" s="21"/>
      <c r="AC19" s="21"/>
      <c r="AD19" s="21"/>
    </row>
    <row r="20" spans="1:30" ht="15" customHeight="1">
      <c r="A20" s="146" t="s">
        <v>31</v>
      </c>
      <c r="B20" s="112"/>
      <c r="C20" s="148" t="s">
        <v>32</v>
      </c>
      <c r="D20" s="121"/>
      <c r="E20" s="148" t="s">
        <v>32</v>
      </c>
      <c r="F20" s="121"/>
      <c r="G20" s="148" t="s">
        <v>32</v>
      </c>
      <c r="H20" s="121"/>
      <c r="I20" s="148" t="s">
        <v>32</v>
      </c>
      <c r="J20" s="121"/>
      <c r="K20" s="148" t="s">
        <v>32</v>
      </c>
      <c r="L20" s="121"/>
      <c r="M20" s="148" t="s">
        <v>32</v>
      </c>
      <c r="N20" s="121"/>
      <c r="O20" s="148" t="s">
        <v>32</v>
      </c>
      <c r="P20" s="121"/>
      <c r="Q20" s="148" t="s">
        <v>32</v>
      </c>
      <c r="R20" s="121"/>
      <c r="S20" s="148" t="s">
        <v>32</v>
      </c>
      <c r="T20" s="121"/>
      <c r="U20" s="148" t="s">
        <v>32</v>
      </c>
      <c r="V20" s="121"/>
      <c r="W20" s="148" t="s">
        <v>32</v>
      </c>
      <c r="X20" s="121"/>
      <c r="Y20" s="148" t="s">
        <v>32</v>
      </c>
      <c r="Z20" s="121"/>
    </row>
    <row r="21" spans="1:30" ht="14.25" customHeight="1">
      <c r="A21" s="111" t="s">
        <v>33</v>
      </c>
      <c r="B21" s="112"/>
      <c r="C21" s="109">
        <f>'(1)'!C28:D28+'(2)'!C28:D28+'(3)'!C28:D28+'(4)'!C28:D28+'(5)'!C28:D28+'(6)'!C28:D28+'(7)'!C28:D28+'(8)'!C28:D28+'(9)'!C28:D28+'(10)'!C28:D28+'(11)'!C28:D28+'(12)'!C28:D28+'(13)'!C28:D28+'(14)'!C28:D28+'(15)'!C28:D28+'(16)'!C28:D28+'(17)'!C28:D28+'(18)'!C28:D28+'(19)'!C28:D28+'(20)'!C28:D28+'(21)'!C28:D28+'(22)'!C28:D28+'(23)'!C28:D28+'(24)'!C28:D28+'(25)'!C28:D28+'(26)'!C28:D28+'(27)'!C28:D28+'(28)'!C28:D28+'(29)'!C28:D28+'(30)'!C28:D28+'(31)'!C28:D28</f>
        <v>5</v>
      </c>
      <c r="D21" s="110"/>
      <c r="E21" s="109">
        <f>'(1)'!E28:F28+'(2)'!E28:F28+'(3)'!E28:F28+'(4)'!E28:F28+'(5)'!E28:F28+'(6)'!E28:F28+'(7)'!E28:F28+'(8)'!E28:F28+'(9)'!E28:F28+'(10)'!E28:F28+'(11)'!E28:F28+'(12)'!E28:F28+'(13)'!E28:F28+'(14)'!E28:F28+'(15)'!E28:F28+'(16)'!E28:F28+'(17)'!E28:F28+'(18)'!E28:F28+'(19)'!E28:F28+'(20)'!E28:F28+'(21)'!E28:F28+'(22)'!E28:F28+'(23)'!E28:F28+'(24)'!E28:F28+'(25)'!E28:F28+'(26)'!E28:F28+'(27)'!E28:F28+'(28)'!E28:F28+'(29)'!E28:F28+'(30)'!E28:F28+'(31)'!E28:F28</f>
        <v>0</v>
      </c>
      <c r="F21" s="110"/>
      <c r="G21" s="109">
        <f>'(1)'!G28:H28+'(2)'!G28:H28+'(3)'!G28:H28+'(4)'!G28:H28+'(5)'!G28:H28+'(6)'!G28:H28+'(7)'!G28:H28+'(8)'!G28:H28+'(9)'!G28:H28+'(10)'!G28:H28+'(11)'!G28:H28+'(12)'!G28:H28+'(13)'!G28:H28+'(14)'!G28:H28+'(15)'!G28:H28+'(16)'!G28:H28+'(17)'!G28:H28+'(18)'!G28:H28+'(19)'!G28:H28+'(20)'!G28:H28+'(21)'!G28:H28+'(22)'!G28:H28+'(23)'!G28:H28+'(24)'!G28:H28+'(25)'!G28:H28+'(26)'!G28:H28+'(27)'!G28:H28+'(28)'!G28:H28+'(29)'!G28:H28+'(30)'!G28:H28+'(31)'!G28:H28</f>
        <v>1637</v>
      </c>
      <c r="H21" s="110"/>
      <c r="I21" s="109">
        <f>'(1)'!I28:J28+'(2)'!I28:J28+'(3)'!I28:J28+'(4)'!I28:J28+'(5)'!I28:J28+'(6)'!I28:J28+'(7)'!I28:J28+'(8)'!I28:J28+'(9)'!I28:J28+'(10)'!I28:J28+'(11)'!I28:J28+'(12)'!I28:J28+'(13)'!I28:J28+'(14)'!I28:J28+'(15)'!I28:J28+'(16)'!I28:J28+'(17)'!I28:J28+'(18)'!I28:J28+'(19)'!I28:J28+'(20)'!I28:J28+'(21)'!I28:J28+'(22)'!I28:J28+'(23)'!I28:J28+'(24)'!I28:J28+'(25)'!I28:J28+'(26)'!I28:J28+'(27)'!I28:J28+'(28)'!I28:J28+'(29)'!I28:J28+'(30)'!I28:J28+'(31)'!I28:J28</f>
        <v>151</v>
      </c>
      <c r="J21" s="110"/>
      <c r="K21" s="109">
        <f>'(1)'!K28:L28+'(2)'!K28:L28+'(3)'!K28:L28+'(4)'!K28:L28+'(5)'!K28:L28+'(6)'!K28:L28+'(7)'!K28:L28+'(8)'!K28:L28+'(9)'!K28:L28+'(10)'!K28:L28+'(11)'!K28:L28+'(12)'!K28:L28+'(13)'!K28:L28+'(14)'!K28:L28+'(15)'!K28:L28+'(16)'!K28:L28+'(17)'!K28:L28+'(18)'!K28:L28+'(19)'!K28:L28+'(20)'!K28:L28+'(21)'!K28:L28+'(22)'!K28:L28+'(23)'!K28:L28+'(24)'!K28:L28+'(25)'!K28:L28+'(26)'!K28:L28+'(27)'!K28:L28+'(28)'!K28:L28+'(29)'!K28:L28+'(30)'!K28:L28+'(31)'!K28:L28</f>
        <v>820</v>
      </c>
      <c r="L21" s="110"/>
      <c r="M21" s="109">
        <f>'(1)'!M28:N28+'(2)'!M28:N28+'(3)'!M28:N28+'(4)'!M28:N28+'(5)'!M28:N28+'(6)'!M28:N28+'(7)'!M28:N28+'(8)'!M28:N28+'(9)'!M28:N28+'(10)'!M28:N28+'(11)'!M28:N28+'(12)'!M28:N28+'(13)'!M28:N28+'(14)'!M28:N28+'(15)'!M28:N28+'(16)'!M28:N28+'(17)'!M28:N28+'(18)'!M28:N28+'(19)'!M28:N28+'(20)'!M28:N28+'(21)'!M28:N28+'(22)'!M28:N28+'(23)'!M28:N28+'(24)'!M28:N28+'(25)'!M28:N28+'(26)'!M28:N28+'(27)'!M28:N28+'(28)'!M28:N28+'(29)'!M28:N28+'(30)'!M28:N28+'(31)'!M28:N28</f>
        <v>0</v>
      </c>
      <c r="N21" s="110"/>
      <c r="O21" s="109">
        <f>'(1)'!O28:P28+'(2)'!O28:P28+'(3)'!O28:P28+'(4)'!O28:P28+'(5)'!O28:P28+'(6)'!O28:P28+'(7)'!O28:P28+'(8)'!O28:P28+'(9)'!O28:P28+'(10)'!O28:P28+'(11)'!O28:P28+'(12)'!O28:P28+'(13)'!O28:P28+'(14)'!O28:P28+'(15)'!O28:P28+'(16)'!O28:P28+'(17)'!O28:P28+'(18)'!O28:P28+'(19)'!O28:P28+'(20)'!O28:P28+'(21)'!O28:P28+'(22)'!O28:P28+'(23)'!O28:P28+'(24)'!O28:P28+'(25)'!O28:P28+'(26)'!O28:P28+'(27)'!O28:P28+'(28)'!O28:P28+'(29)'!O28:P28+'(30)'!O28:P28+'(31)'!O28:P28</f>
        <v>0</v>
      </c>
      <c r="P21" s="110"/>
      <c r="Q21" s="109">
        <f>'(1)'!Q28:R28+'(2)'!Q28:R28+'(3)'!Q28:R28+'(4)'!Q28:R28+'(5)'!Q28:R28+'(6)'!Q28:R28+'(7)'!Q28:R28+'(8)'!Q28:R28+'(9)'!Q28:R28+'(10)'!Q28:R28+'(11)'!Q28:R28+'(12)'!Q28:R28+'(13)'!Q28:R28+'(14)'!Q28:R28+'(15)'!Q28:R28+'(16)'!Q28:R28+'(17)'!Q28:R28+'(18)'!Q28:R28+'(19)'!Q28:R28+'(20)'!Q28:R28+'(21)'!Q28:R28+'(22)'!Q28:R28+'(23)'!Q28:R28+'(24)'!Q28:R28+'(25)'!Q28:R28+'(26)'!Q28:R28+'(27)'!Q28:R28+'(28)'!Q28:R28+'(29)'!Q28:R28+'(30)'!Q28:R28+'(31)'!Q28:R28</f>
        <v>0</v>
      </c>
      <c r="R21" s="110"/>
      <c r="S21" s="109">
        <f>'(1)'!S28:T28+'(2)'!S28:T28+'(3)'!S28:T28+'(4)'!S28:T28+'(5)'!S28:T28+'(6)'!S28:T28+'(7)'!S28:T28+'(8)'!S28:T28+'(9)'!S28:T28+'(10)'!S28:T28+'(11)'!S28:T28+'(12)'!S28:T28+'(13)'!S28:T28+'(14)'!S28:T28+'(15)'!S28:T28+'(16)'!S28:T28+'(17)'!S28:T28+'(18)'!S28:T28+'(19)'!S28:T28+'(20)'!S28:T28+'(21)'!S28:T28+'(22)'!S28:T28+'(23)'!S28:T28+'(24)'!S28:T28+'(25)'!S28:T28+'(26)'!S28:T28+'(27)'!S28:T28+'(28)'!S28:T28+'(29)'!S28:T28+'(30)'!S28:T28+'(31)'!S28:T28</f>
        <v>0</v>
      </c>
      <c r="T21" s="110"/>
      <c r="U21" s="109">
        <f>'(1)'!U28:V28+'(2)'!U28:V28+'(3)'!U28:V28+'(4)'!U28:V28+'(5)'!U28:V28+'(6)'!U28:V28+'(7)'!U28:V28+'(8)'!U28:V28+'(9)'!U28:V28+'(10)'!U28:V28+'(11)'!U28:V28+'(12)'!U28:V28+'(13)'!U28:V28+'(14)'!U28:V28+'(15)'!U28:V28+'(16)'!U28:V28+'(17)'!U28:V28+'(18)'!U28:V28+'(19)'!U28:V28+'(20)'!U28:V28+'(21)'!U28:V28+'(22)'!U28:V28+'(23)'!U28:V28+'(24)'!U28:V28+'(25)'!U28:V28+'(26)'!U28:V28+'(27)'!U28:V28+'(28)'!U28:V28+'(29)'!U28:V28+'(30)'!U28:V28+'(31)'!U28:V28</f>
        <v>0</v>
      </c>
      <c r="V21" s="110"/>
      <c r="W21" s="109">
        <f>'(1)'!W28:X28+'(2)'!W28:X28+'(3)'!W28:X28+'(4)'!W28:X28+'(5)'!W28:X28+'(6)'!W28:X28+'(7)'!W28:X28+'(8)'!W28:X28+'(9)'!W28:X28+'(10)'!W28:X28+'(11)'!W28:X28+'(12)'!W28:X28+'(13)'!W28:X28+'(14)'!W28:X28+'(15)'!W28:X28+'(16)'!W28:X28+'(17)'!W28:X28+'(18)'!W28:X28+'(19)'!W28:X28+'(20)'!W28:X28+'(21)'!W28:X28+'(22)'!W28:X28+'(23)'!W28:X28+'(24)'!W28:X28+'(25)'!W28:X28+'(26)'!W28:X28+'(27)'!W28:X28+'(28)'!W28:X28+'(29)'!W28:X28+'(30)'!W28:X28+'(31)'!W28:X28</f>
        <v>0</v>
      </c>
      <c r="X21" s="110"/>
      <c r="Y21" s="109">
        <f>'(1)'!Y28:Z28+'(2)'!Y28:Z28+'(3)'!Y28:Z28+'(4)'!Y28:Z28+'(5)'!Y28:Z28+'(6)'!Y28:Z28+'(7)'!Y28:Z28+'(8)'!Y28:Z28+'(9)'!Y28:Z28+'(10)'!Y28:Z28+'(11)'!Y28:Z28+'(12)'!Y28:Z28+'(13)'!Y28:Z28+'(14)'!Y28:Z28+'(15)'!Y28:Z28+'(16)'!Y28:Z28+'(17)'!Y28:Z28+'(18)'!Y28:Z28+'(19)'!Y28:Z28+'(20)'!Y28:Z28+'(21)'!Y28:Z28+'(22)'!Y28:Z28+'(23)'!Y28:Z28+'(24)'!Y28:Z28+'(25)'!Y28:Z28+'(26)'!Y28:Z28+'(27)'!Y28:Z28+'(28)'!Y28:Z28+'(29)'!Y28:Z28+'(30)'!Y28:Z28+'(31)'!Y28:Z28</f>
        <v>0</v>
      </c>
      <c r="Z21" s="110"/>
    </row>
    <row r="22" spans="1:30" ht="14.25" customHeight="1">
      <c r="A22" s="111" t="s">
        <v>34</v>
      </c>
      <c r="B22" s="112"/>
      <c r="C22" s="109">
        <f>'(1)'!C29:D29+'(2)'!C29:D29+'(3)'!C29:D29+'(4)'!C29:D29+'(5)'!C29:D29+'(6)'!C29:D29+'(7)'!C29:D29+'(8)'!C29:D29+'(9)'!C29:D29+'(10)'!C29:D29+'(11)'!C29:D29+'(12)'!C29:D29+'(13)'!C29:D29+'(14)'!C29:D29+'(15)'!C29:D29+'(16)'!C29:D29+'(17)'!C29:D29+'(18)'!C29:D29+'(19)'!C29:D29+'(20)'!C29:D29+'(21)'!C29:D29+'(22)'!C29:D29+'(23)'!C29:D29+'(24)'!C29:D29+'(25)'!C29:D29+'(26)'!C29:D29+'(27)'!C29:D29+'(28)'!C29:D29+'(29)'!C29:D29+'(30)'!C29:D29+'(31)'!C29:D29</f>
        <v>7186</v>
      </c>
      <c r="D22" s="110"/>
      <c r="E22" s="109">
        <f>'(1)'!E29:F29+'(2)'!E29:F29+'(3)'!E29:F29+'(4)'!E29:F29+'(5)'!E29:F29+'(6)'!E29:F29+'(7)'!E29:F29+'(8)'!E29:F29+'(9)'!E29:F29+'(10)'!E29:F29+'(11)'!E29:F29+'(12)'!E29:F29+'(13)'!E29:F29+'(14)'!E29:F29+'(15)'!E29:F29+'(16)'!E29:F29+'(17)'!E29:F29+'(18)'!E29:F29+'(19)'!E29:F29+'(20)'!E29:F29+'(21)'!E29:F29+'(22)'!E29:F29+'(23)'!E29:F29+'(24)'!E29:F29+'(25)'!E29:F29+'(26)'!E29:F29+'(27)'!E29:F29+'(28)'!E29:F29+'(29)'!E29:F29+'(30)'!E29:F29+'(31)'!E29:F29</f>
        <v>4608</v>
      </c>
      <c r="F22" s="110"/>
      <c r="G22" s="109">
        <f>'(1)'!G29:H29+'(2)'!G29:H29+'(3)'!G29:H29+'(4)'!G29:H29+'(5)'!G29:H29+'(6)'!G29:H29+'(7)'!G29:H29+'(8)'!G29:H29+'(9)'!G29:H29+'(10)'!G29:H29+'(11)'!G29:H29+'(12)'!G29:H29+'(13)'!G29:H29+'(14)'!G29:H29+'(15)'!G29:H29+'(16)'!G29:H29+'(17)'!G29:H29+'(18)'!G29:H29+'(19)'!G29:H29+'(20)'!G29:H29+'(21)'!G29:H29+'(22)'!G29:H29+'(23)'!G29:H29+'(24)'!G29:H29+'(25)'!G29:H29+'(26)'!G29:H29+'(27)'!G29:H29+'(28)'!G29:H29+'(29)'!G29:H29+'(30)'!G29:H29+'(31)'!G29:H29</f>
        <v>5488</v>
      </c>
      <c r="H22" s="110"/>
      <c r="I22" s="109">
        <f>'(1)'!I29:J29+'(2)'!I29:J29+'(3)'!I29:J29+'(4)'!I29:J29+'(5)'!I29:J29+'(6)'!I29:J29+'(7)'!I29:J29+'(8)'!I29:J29+'(9)'!I29:J29+'(10)'!I29:J29+'(11)'!I29:J29+'(12)'!I29:J29+'(13)'!I29:J29+'(14)'!I29:J29+'(15)'!I29:J29+'(16)'!I29:J29+'(17)'!I29:J29+'(18)'!I29:J29+'(19)'!I29:J29+'(20)'!I29:J29+'(21)'!I29:J29+'(22)'!I29:J29+'(23)'!I29:J29+'(24)'!I29:J29+'(25)'!I29:J29+'(26)'!I29:J29+'(27)'!I29:J29+'(28)'!I29:J29+'(29)'!I29:J29+'(30)'!I29:J29+'(31)'!I29:J29</f>
        <v>5061</v>
      </c>
      <c r="J22" s="110"/>
      <c r="K22" s="109">
        <f>'(1)'!K29:L29+'(2)'!K29:L29+'(3)'!K29:L29+'(4)'!K29:L29+'(5)'!K29:L29+'(6)'!K29:L29+'(7)'!K29:L29+'(8)'!K29:L29+'(9)'!K29:L29+'(10)'!K29:L29+'(11)'!K29:L29+'(12)'!K29:L29+'(13)'!K29:L29+'(14)'!K29:L29+'(15)'!K29:L29+'(16)'!K29:L29+'(17)'!K29:L29+'(18)'!K29:L29+'(19)'!K29:L29+'(20)'!K29:L29+'(21)'!K29:L29+'(22)'!K29:L29+'(23)'!K29:L29+'(24)'!K29:L29+'(25)'!K29:L29+'(26)'!K29:L29+'(27)'!K29:L29+'(28)'!K29:L29+'(29)'!K29:L29+'(30)'!K29:L29+'(31)'!K29:L29</f>
        <v>6924</v>
      </c>
      <c r="L22" s="110"/>
      <c r="M22" s="109">
        <f>'(1)'!M29:N29+'(2)'!M29:N29+'(3)'!M29:N29+'(4)'!M29:N29+'(5)'!M29:N29+'(6)'!M29:N29+'(7)'!M29:N29+'(8)'!M29:N29+'(9)'!M29:N29+'(10)'!M29:N29+'(11)'!M29:N29+'(12)'!M29:N29+'(13)'!M29:N29+'(14)'!M29:N29+'(15)'!M29:N29+'(16)'!M29:N29+'(17)'!M29:N29+'(18)'!M29:N29+'(19)'!M29:N29+'(20)'!M29:N29+'(21)'!M29:N29+'(22)'!M29:N29+'(23)'!M29:N29+'(24)'!M29:N29+'(25)'!M29:N29+'(26)'!M29:N29+'(27)'!M29:N29+'(28)'!M29:N29+'(29)'!M29:N29+'(30)'!M29:N29+'(31)'!M29:N29</f>
        <v>3751</v>
      </c>
      <c r="N22" s="110"/>
      <c r="O22" s="109">
        <f>'(1)'!O29:P29+'(2)'!O29:P29+'(3)'!O29:P29+'(4)'!O29:P29+'(5)'!O29:P29+'(6)'!O29:P29+'(7)'!O29:P29+'(8)'!O29:P29+'(9)'!O29:P29+'(10)'!O29:P29+'(11)'!O29:P29+'(12)'!O29:P29+'(13)'!O29:P29+'(14)'!O29:P29+'(15)'!O29:P29+'(16)'!O29:P29+'(17)'!O29:P29+'(18)'!O29:P29+'(19)'!O29:P29+'(20)'!O29:P29+'(21)'!O29:P29+'(22)'!O29:P29+'(23)'!O29:P29+'(24)'!O29:P29+'(25)'!O29:P29+'(26)'!O29:P29+'(27)'!O29:P29+'(28)'!O29:P29+'(29)'!O29:P29+'(30)'!O29:P29+'(31)'!O29:P29</f>
        <v>0</v>
      </c>
      <c r="P22" s="110"/>
      <c r="Q22" s="109">
        <f>'(1)'!Q29:R29+'(2)'!Q29:R29+'(3)'!Q29:R29+'(4)'!Q29:R29+'(5)'!Q29:R29+'(6)'!Q29:R29+'(7)'!Q29:R29+'(8)'!Q29:R29+'(9)'!Q29:R29+'(10)'!Q29:R29+'(11)'!Q29:R29+'(12)'!Q29:R29+'(13)'!Q29:R29+'(14)'!Q29:R29+'(15)'!Q29:R29+'(16)'!Q29:R29+'(17)'!Q29:R29+'(18)'!Q29:R29+'(19)'!Q29:R29+'(20)'!Q29:R29+'(21)'!Q29:R29+'(22)'!Q29:R29+'(23)'!Q29:R29+'(24)'!Q29:R29+'(25)'!Q29:R29+'(26)'!Q29:R29+'(27)'!Q29:R29+'(28)'!Q29:R29+'(29)'!Q29:R29+'(30)'!Q29:R29+'(31)'!Q29:R29</f>
        <v>0</v>
      </c>
      <c r="R22" s="110"/>
      <c r="S22" s="109">
        <f>'(1)'!S29:T29+'(2)'!S29:T29+'(3)'!S29:T29+'(4)'!S29:T29+'(5)'!S29:T29+'(6)'!S29:T29+'(7)'!S29:T29+'(8)'!S29:T29+'(9)'!S29:T29+'(10)'!S29:T29+'(11)'!S29:T29+'(12)'!S29:T29+'(13)'!S29:T29+'(14)'!S29:T29+'(15)'!S29:T29+'(16)'!S29:T29+'(17)'!S29:T29+'(18)'!S29:T29+'(19)'!S29:T29+'(20)'!S29:T29+'(21)'!S29:T29+'(22)'!S29:T29+'(23)'!S29:T29+'(24)'!S29:T29+'(25)'!S29:T29+'(26)'!S29:T29+'(27)'!S29:T29+'(28)'!S29:T29+'(29)'!S29:T29+'(30)'!S29:T29+'(31)'!S29:T29</f>
        <v>0</v>
      </c>
      <c r="T22" s="110"/>
      <c r="U22" s="109">
        <f>'(1)'!U29:V29+'(2)'!U29:V29+'(3)'!U29:V29+'(4)'!U29:V29+'(5)'!U29:V29+'(6)'!U29:V29+'(7)'!U29:V29+'(8)'!U29:V29+'(9)'!U29:V29+'(10)'!U29:V29+'(11)'!U29:V29+'(12)'!U29:V29+'(13)'!U29:V29+'(14)'!U29:V29+'(15)'!U29:V29+'(16)'!U29:V29+'(17)'!U29:V29+'(18)'!U29:V29+'(19)'!U29:V29+'(20)'!U29:V29+'(21)'!U29:V29+'(22)'!U29:V29+'(23)'!U29:V29+'(24)'!U29:V29+'(25)'!U29:V29+'(26)'!U29:V29+'(27)'!U29:V29+'(28)'!U29:V29+'(29)'!U29:V29+'(30)'!U29:V29+'(31)'!U29:V29</f>
        <v>0</v>
      </c>
      <c r="V22" s="110"/>
      <c r="W22" s="109">
        <f>'(1)'!W29:X29+'(2)'!W29:X29+'(3)'!W29:X29+'(4)'!W29:X29+'(5)'!W29:X29+'(6)'!W29:X29+'(7)'!W29:X29+'(8)'!W29:X29+'(9)'!W29:X29+'(10)'!W29:X29+'(11)'!W29:X29+'(12)'!W29:X29+'(13)'!W29:X29+'(14)'!W29:X29+'(15)'!W29:X29+'(16)'!W29:X29+'(17)'!W29:X29+'(18)'!W29:X29+'(19)'!W29:X29+'(20)'!W29:X29+'(21)'!W29:X29+'(22)'!W29:X29+'(23)'!W29:X29+'(24)'!W29:X29+'(25)'!W29:X29+'(26)'!W29:X29+'(27)'!W29:X29+'(28)'!W29:X29+'(29)'!W29:X29+'(30)'!W29:X29+'(31)'!W29:X29</f>
        <v>0</v>
      </c>
      <c r="X22" s="110"/>
      <c r="Y22" s="109">
        <f>'(1)'!Y29:Z29+'(2)'!Y29:Z29+'(3)'!Y29:Z29+'(4)'!Y29:Z29+'(5)'!Y29:Z29+'(6)'!Y29:Z29+'(7)'!Y29:Z29+'(8)'!Y29:Z29+'(9)'!Y29:Z29+'(10)'!Y29:Z29+'(11)'!Y29:Z29+'(12)'!Y29:Z29+'(13)'!Y29:Z29+'(14)'!Y29:Z29+'(15)'!Y29:Z29+'(16)'!Y29:Z29+'(17)'!Y29:Z29+'(18)'!Y29:Z29+'(19)'!Y29:Z29+'(20)'!Y29:Z29+'(21)'!Y29:Z29+'(22)'!Y29:Z29+'(23)'!Y29:Z29+'(24)'!Y29:Z29+'(25)'!Y29:Z29+'(26)'!Y29:Z29+'(27)'!Y29:Z29+'(28)'!Y29:Z29+'(29)'!Y29:Z29+'(30)'!Y29:Z29+'(31)'!Y29:Z29</f>
        <v>0</v>
      </c>
      <c r="Z22" s="110"/>
    </row>
    <row r="23" spans="1:30" ht="14.25" customHeight="1">
      <c r="A23" s="111" t="s">
        <v>35</v>
      </c>
      <c r="B23" s="112"/>
      <c r="C23" s="109">
        <f>'(1)'!C30:D30+'(2)'!C30:D30+'(3)'!C30:D30+'(4)'!C30:D30+'(5)'!C30:D30+'(6)'!C30:D30+'(7)'!C30:D30+'(8)'!C30:D30+'(9)'!C30:D30+'(10)'!C30:D30+'(11)'!C30:D30+'(12)'!C30:D30+'(13)'!C30:D30+'(14)'!C30:D30+'(15)'!C30:D30+'(16)'!C30:D30+'(17)'!C30:D30+'(18)'!C30:D30+'(19)'!C30:D30+'(20)'!C30:D30+'(21)'!C30:D30+'(22)'!C30:D30+'(23)'!C30:D30+'(24)'!C30:D30+'(25)'!C30:D30+'(26)'!C30:D30+'(27)'!C30:D30+'(28)'!C30:D30+'(29)'!C30:D30+'(30)'!C30:D30+'(31)'!C30:D30</f>
        <v>380</v>
      </c>
      <c r="D23" s="110"/>
      <c r="E23" s="109">
        <f>'(1)'!E30:F30+'(2)'!E30:F30+'(3)'!E30:F30+'(4)'!E30:F30+'(5)'!E30:F30+'(6)'!E30:F30+'(7)'!E30:F30+'(8)'!E30:F30+'(9)'!E30:F30+'(10)'!E30:F30+'(11)'!E30:F30+'(12)'!E30:F30+'(13)'!E30:F30+'(14)'!E30:F30+'(15)'!E30:F30+'(16)'!E30:F30+'(17)'!E30:F30+'(18)'!E30:F30+'(19)'!E30:F30+'(20)'!E30:F30+'(21)'!E30:F30+'(22)'!E30:F30+'(23)'!E30:F30+'(24)'!E30:F30+'(25)'!E30:F30+'(26)'!E30:F30+'(27)'!E30:F30+'(28)'!E30:F30+'(29)'!E30:F30+'(30)'!E30:F30+'(31)'!E30:F30</f>
        <v>212</v>
      </c>
      <c r="F23" s="110"/>
      <c r="G23" s="109">
        <f>'(1)'!G30:H30+'(2)'!G30:H30+'(3)'!G30:H30+'(4)'!G30:H30+'(5)'!G30:H30+'(6)'!G30:H30+'(7)'!G30:H30+'(8)'!G30:H30+'(9)'!G30:H30+'(10)'!G30:H30+'(11)'!G30:H30+'(12)'!G30:H30+'(13)'!G30:H30+'(14)'!G30:H30+'(15)'!G30:H30+'(16)'!G30:H30+'(17)'!G30:H30+'(18)'!G30:H30+'(19)'!G30:H30+'(20)'!G30:H30+'(21)'!G30:H30+'(22)'!G30:H30+'(23)'!G30:H30+'(24)'!G30:H30+'(25)'!G30:H30+'(26)'!G30:H30+'(27)'!G30:H30+'(28)'!G30:H30+'(29)'!G30:H30+'(30)'!G30:H30+'(31)'!G30:H30</f>
        <v>254</v>
      </c>
      <c r="H23" s="110"/>
      <c r="I23" s="109">
        <f>'(1)'!I30:J30+'(2)'!I30:J30+'(3)'!I30:J30+'(4)'!I30:J30+'(5)'!I30:J30+'(6)'!I30:J30+'(7)'!I30:J30+'(8)'!I30:J30+'(9)'!I30:J30+'(10)'!I30:J30+'(11)'!I30:J30+'(12)'!I30:J30+'(13)'!I30:J30+'(14)'!I30:J30+'(15)'!I30:J30+'(16)'!I30:J30+'(17)'!I30:J30+'(18)'!I30:J30+'(19)'!I30:J30+'(20)'!I30:J30+'(21)'!I30:J30+'(22)'!I30:J30+'(23)'!I30:J30+'(24)'!I30:J30+'(25)'!I30:J30+'(26)'!I30:J30+'(27)'!I30:J30+'(28)'!I30:J30+'(29)'!I30:J30+'(30)'!I30:J30+'(31)'!I30:J30</f>
        <v>276</v>
      </c>
      <c r="J23" s="110"/>
      <c r="K23" s="109">
        <f>'(1)'!K30:L30+'(2)'!K30:L30+'(3)'!K30:L30+'(4)'!K30:L30+'(5)'!K30:L30+'(6)'!K30:L30+'(7)'!K30:L30+'(8)'!K30:L30+'(9)'!K30:L30+'(10)'!K30:L30+'(11)'!K30:L30+'(12)'!K30:L30+'(13)'!K30:L30+'(14)'!K30:L30+'(15)'!K30:L30+'(16)'!K30:L30+'(17)'!K30:L30+'(18)'!K30:L30+'(19)'!K30:L30+'(20)'!K30:L30+'(21)'!K30:L30+'(22)'!K30:L30+'(23)'!K30:L30+'(24)'!K30:L30+'(25)'!K30:L30+'(26)'!K30:L30+'(27)'!K30:L30+'(28)'!K30:L30+'(29)'!K30:L30+'(30)'!K30:L30+'(31)'!K30:L30</f>
        <v>271</v>
      </c>
      <c r="L23" s="110"/>
      <c r="M23" s="109">
        <f>'(1)'!M30:N30+'(2)'!M30:N30+'(3)'!M30:N30+'(4)'!M30:N30+'(5)'!M30:N30+'(6)'!M30:N30+'(7)'!M30:N30+'(8)'!M30:N30+'(9)'!M30:N30+'(10)'!M30:N30+'(11)'!M30:N30+'(12)'!M30:N30+'(13)'!M30:N30+'(14)'!M30:N30+'(15)'!M30:N30+'(16)'!M30:N30+'(17)'!M30:N30+'(18)'!M30:N30+'(19)'!M30:N30+'(20)'!M30:N30+'(21)'!M30:N30+'(22)'!M30:N30+'(23)'!M30:N30+'(24)'!M30:N30+'(25)'!M30:N30+'(26)'!M30:N30+'(27)'!M30:N30+'(28)'!M30:N30+'(29)'!M30:N30+'(30)'!M30:N30+'(31)'!M30:N30</f>
        <v>198</v>
      </c>
      <c r="N23" s="110"/>
      <c r="O23" s="109">
        <f>'(1)'!O30:P30+'(2)'!O30:P30+'(3)'!O30:P30+'(4)'!O30:P30+'(5)'!O30:P30+'(6)'!O30:P30+'(7)'!O30:P30+'(8)'!O30:P30+'(9)'!O30:P30+'(10)'!O30:P30+'(11)'!O30:P30+'(12)'!O30:P30+'(13)'!O30:P30+'(14)'!O30:P30+'(15)'!O30:P30+'(16)'!O30:P30+'(17)'!O30:P30+'(18)'!O30:P30+'(19)'!O30:P30+'(20)'!O30:P30+'(21)'!O30:P30+'(22)'!O30:P30+'(23)'!O30:P30+'(24)'!O30:P30+'(25)'!O30:P30+'(26)'!O30:P30+'(27)'!O30:P30+'(28)'!O30:P30+'(29)'!O30:P30+'(30)'!O30:P30+'(31)'!O30:P30</f>
        <v>0</v>
      </c>
      <c r="P23" s="110"/>
      <c r="Q23" s="109">
        <f>'(1)'!Q30:R30+'(2)'!Q30:R30+'(3)'!Q30:R30+'(4)'!Q30:R30+'(5)'!Q30:R30+'(6)'!Q30:R30+'(7)'!Q30:R30+'(8)'!Q30:R30+'(9)'!Q30:R30+'(10)'!Q30:R30+'(11)'!Q30:R30+'(12)'!Q30:R30+'(13)'!Q30:R30+'(14)'!Q30:R30+'(15)'!Q30:R30+'(16)'!Q30:R30+'(17)'!Q30:R30+'(18)'!Q30:R30+'(19)'!Q30:R30+'(20)'!Q30:R30+'(21)'!Q30:R30+'(22)'!Q30:R30+'(23)'!Q30:R30+'(24)'!Q30:R30+'(25)'!Q30:R30+'(26)'!Q30:R30+'(27)'!Q30:R30+'(28)'!Q30:R30+'(29)'!Q30:R30+'(30)'!Q30:R30+'(31)'!Q30:R30</f>
        <v>0</v>
      </c>
      <c r="R23" s="110"/>
      <c r="S23" s="109">
        <f>'(1)'!S30:T30+'(2)'!S30:T30+'(3)'!S30:T30+'(4)'!S30:T30+'(5)'!S30:T30+'(6)'!S30:T30+'(7)'!S30:T30+'(8)'!S30:T30+'(9)'!S30:T30+'(10)'!S30:T30+'(11)'!S30:T30+'(12)'!S30:T30+'(13)'!S30:T30+'(14)'!S30:T30+'(15)'!S30:T30+'(16)'!S30:T30+'(17)'!S30:T30+'(18)'!S30:T30+'(19)'!S30:T30+'(20)'!S30:T30+'(21)'!S30:T30+'(22)'!S30:T30+'(23)'!S30:T30+'(24)'!S30:T30+'(25)'!S30:T30+'(26)'!S30:T30+'(27)'!S30:T30+'(28)'!S30:T30+'(29)'!S30:T30+'(30)'!S30:T30+'(31)'!S30:T30</f>
        <v>0</v>
      </c>
      <c r="T23" s="110"/>
      <c r="U23" s="109">
        <f>'(1)'!U30:V30+'(2)'!U30:V30+'(3)'!U30:V30+'(4)'!U30:V30+'(5)'!U30:V30+'(6)'!U30:V30+'(7)'!U30:V30+'(8)'!U30:V30+'(9)'!U30:V30+'(10)'!U30:V30+'(11)'!U30:V30+'(12)'!U30:V30+'(13)'!U30:V30+'(14)'!U30:V30+'(15)'!U30:V30+'(16)'!U30:V30+'(17)'!U30:V30+'(18)'!U30:V30+'(19)'!U30:V30+'(20)'!U30:V30+'(21)'!U30:V30+'(22)'!U30:V30+'(23)'!U30:V30+'(24)'!U30:V30+'(25)'!U30:V30+'(26)'!U30:V30+'(27)'!U30:V30+'(28)'!U30:V30+'(29)'!U30:V30+'(30)'!U30:V30+'(31)'!U30:V30</f>
        <v>0</v>
      </c>
      <c r="V23" s="110"/>
      <c r="W23" s="109">
        <f>'(1)'!W30:X30+'(2)'!W30:X30+'(3)'!W30:X30+'(4)'!W30:X30+'(5)'!W30:X30+'(6)'!W30:X30+'(7)'!W30:X30+'(8)'!W30:X30+'(9)'!W30:X30+'(10)'!W30:X30+'(11)'!W30:X30+'(12)'!W30:X30+'(13)'!W30:X30+'(14)'!W30:X30+'(15)'!W30:X30+'(16)'!W30:X30+'(17)'!W30:X30+'(18)'!W30:X30+'(19)'!W30:X30+'(20)'!W30:X30+'(21)'!W30:X30+'(22)'!W30:X30+'(23)'!W30:X30+'(24)'!W30:X30+'(25)'!W30:X30+'(26)'!W30:X30+'(27)'!W30:X30+'(28)'!W30:X30+'(29)'!W30:X30+'(30)'!W30:X30+'(31)'!W30:X30</f>
        <v>0</v>
      </c>
      <c r="X23" s="110"/>
      <c r="Y23" s="109">
        <f>'(1)'!Y30:Z30+'(2)'!Y30:Z30+'(3)'!Y30:Z30+'(4)'!Y30:Z30+'(5)'!Y30:Z30+'(6)'!Y30:Z30+'(7)'!Y30:Z30+'(8)'!Y30:Z30+'(9)'!Y30:Z30+'(10)'!Y30:Z30+'(11)'!Y30:Z30+'(12)'!Y30:Z30+'(13)'!Y30:Z30+'(14)'!Y30:Z30+'(15)'!Y30:Z30+'(16)'!Y30:Z30+'(17)'!Y30:Z30+'(18)'!Y30:Z30+'(19)'!Y30:Z30+'(20)'!Y30:Z30+'(21)'!Y30:Z30+'(22)'!Y30:Z30+'(23)'!Y30:Z30+'(24)'!Y30:Z30+'(25)'!Y30:Z30+'(26)'!Y30:Z30+'(27)'!Y30:Z30+'(28)'!Y30:Z30+'(29)'!Y30:Z30+'(30)'!Y30:Z30+'(31)'!Y30:Z30</f>
        <v>0</v>
      </c>
      <c r="Z23" s="110"/>
    </row>
    <row r="24" spans="1:30" ht="14.25" customHeight="1">
      <c r="A24" s="111" t="s">
        <v>36</v>
      </c>
      <c r="B24" s="112"/>
      <c r="C24" s="109">
        <f>'(1)'!C31:D31+'(2)'!C31:D31+'(3)'!C31:D31+'(4)'!C31:D31+'(5)'!C31:D31+'(6)'!C31:D31+'(7)'!C31:D31+'(8)'!C31:D31+'(9)'!C31:D31+'(10)'!C31:D31+'(11)'!C31:D31+'(12)'!C31:D31+'(13)'!C31:D31+'(14)'!C31:D31+'(15)'!C31:D31+'(16)'!C31:D31+'(17)'!C31:D31+'(18)'!C31:D31+'(19)'!C31:D31+'(20)'!C31:D31+'(21)'!C31:D31+'(22)'!C31:D31+'(23)'!C31:D31+'(24)'!C31:D31+'(25)'!C31:D31+'(26)'!C31:D31+'(27)'!C31:D31+'(28)'!C31:D31+'(29)'!C31:D31+'(30)'!C31:D31+'(31)'!C31:D31</f>
        <v>588</v>
      </c>
      <c r="D24" s="110"/>
      <c r="E24" s="109">
        <f>'(1)'!E31:F31+'(2)'!E31:F31+'(3)'!E31:F31+'(4)'!E31:F31+'(5)'!E31:F31+'(6)'!E31:F31+'(7)'!E31:F31+'(8)'!E31:F31+'(9)'!E31:F31+'(10)'!E31:F31+'(11)'!E31:F31+'(12)'!E31:F31+'(13)'!E31:F31+'(14)'!E31:F31+'(15)'!E31:F31+'(16)'!E31:F31+'(17)'!E31:F31+'(18)'!E31:F31+'(19)'!E31:F31+'(20)'!E31:F31+'(21)'!E31:F31+'(22)'!E31:F31+'(23)'!E31:F31+'(24)'!E31:F31+'(25)'!E31:F31+'(26)'!E31:F31+'(27)'!E31:F31+'(28)'!E31:F31+'(29)'!E31:F31+'(30)'!E31:F31+'(31)'!E31:F31</f>
        <v>357</v>
      </c>
      <c r="F24" s="110"/>
      <c r="G24" s="109">
        <f>'(1)'!G31:H31+'(2)'!G31:H31+'(3)'!G31:H31+'(4)'!G31:H31+'(5)'!G31:H31+'(6)'!G31:H31+'(7)'!G31:H31+'(8)'!G31:H31+'(9)'!G31:H31+'(10)'!G31:H31+'(11)'!G31:H31+'(12)'!G31:H31+'(13)'!G31:H31+'(14)'!G31:H31+'(15)'!G31:H31+'(16)'!G31:H31+'(17)'!G31:H31+'(18)'!G31:H31+'(19)'!G31:H31+'(20)'!G31:H31+'(21)'!G31:H31+'(22)'!G31:H31+'(23)'!G31:H31+'(24)'!G31:H31+'(25)'!G31:H31+'(26)'!G31:H31+'(27)'!G31:H31+'(28)'!G31:H31+'(29)'!G31:H31+'(30)'!G31:H31+'(31)'!G31:H31</f>
        <v>255</v>
      </c>
      <c r="H24" s="110"/>
      <c r="I24" s="109">
        <f>'(1)'!I31:J31+'(2)'!I31:J31+'(3)'!I31:J31+'(4)'!I31:J31+'(5)'!I31:J31+'(6)'!I31:J31+'(7)'!I31:J31+'(8)'!I31:J31+'(9)'!I31:J31+'(10)'!I31:J31+'(11)'!I31:J31+'(12)'!I31:J31+'(13)'!I31:J31+'(14)'!I31:J31+'(15)'!I31:J31+'(16)'!I31:J31+'(17)'!I31:J31+'(18)'!I31:J31+'(19)'!I31:J31+'(20)'!I31:J31+'(21)'!I31:J31+'(22)'!I31:J31+'(23)'!I31:J31+'(24)'!I31:J31+'(25)'!I31:J31+'(26)'!I31:J31+'(27)'!I31:J31+'(28)'!I31:J31+'(29)'!I31:J31+'(30)'!I31:J31+'(31)'!I31:J31</f>
        <v>438</v>
      </c>
      <c r="J24" s="110"/>
      <c r="K24" s="109">
        <f>'(1)'!K31:L31+'(2)'!K31:L31+'(3)'!K31:L31+'(4)'!K31:L31+'(5)'!K31:L31+'(6)'!K31:L31+'(7)'!K31:L31+'(8)'!K31:L31+'(9)'!K31:L31+'(10)'!K31:L31+'(11)'!K31:L31+'(12)'!K31:L31+'(13)'!K31:L31+'(14)'!K31:L31+'(15)'!K31:L31+'(16)'!K31:L31+'(17)'!K31:L31+'(18)'!K31:L31+'(19)'!K31:L31+'(20)'!K31:L31+'(21)'!K31:L31+'(22)'!K31:L31+'(23)'!K31:L31+'(24)'!K31:L31+'(25)'!K31:L31+'(26)'!K31:L31+'(27)'!K31:L31+'(28)'!K31:L31+'(29)'!K31:L31+'(30)'!K31:L31+'(31)'!K31:L31</f>
        <v>470</v>
      </c>
      <c r="L24" s="110"/>
      <c r="M24" s="109">
        <f>'(1)'!M31:N31+'(2)'!M31:N31+'(3)'!M31:N31+'(4)'!M31:N31+'(5)'!M31:N31+'(6)'!M31:N31+'(7)'!M31:N31+'(8)'!M31:N31+'(9)'!M31:N31+'(10)'!M31:N31+'(11)'!M31:N31+'(12)'!M31:N31+'(13)'!M31:N31+'(14)'!M31:N31+'(15)'!M31:N31+'(16)'!M31:N31+'(17)'!M31:N31+'(18)'!M31:N31+'(19)'!M31:N31+'(20)'!M31:N31+'(21)'!M31:N31+'(22)'!M31:N31+'(23)'!M31:N31+'(24)'!M31:N31+'(25)'!M31:N31+'(26)'!M31:N31+'(27)'!M31:N31+'(28)'!M31:N31+'(29)'!M31:N31+'(30)'!M31:N31+'(31)'!M31:N31</f>
        <v>277</v>
      </c>
      <c r="N24" s="110"/>
      <c r="O24" s="109">
        <f>'(1)'!O31:P31+'(2)'!O31:P31+'(3)'!O31:P31+'(4)'!O31:P31+'(5)'!O31:P31+'(6)'!O31:P31+'(7)'!O31:P31+'(8)'!O31:P31+'(9)'!O31:P31+'(10)'!O31:P31+'(11)'!O31:P31+'(12)'!O31:P31+'(13)'!O31:P31+'(14)'!O31:P31+'(15)'!O31:P31+'(16)'!O31:P31+'(17)'!O31:P31+'(18)'!O31:P31+'(19)'!O31:P31+'(20)'!O31:P31+'(21)'!O31:P31+'(22)'!O31:P31+'(23)'!O31:P31+'(24)'!O31:P31+'(25)'!O31:P31+'(26)'!O31:P31+'(27)'!O31:P31+'(28)'!O31:P31+'(29)'!O31:P31+'(30)'!O31:P31+'(31)'!O31:P31</f>
        <v>0</v>
      </c>
      <c r="P24" s="110"/>
      <c r="Q24" s="109">
        <f>'(1)'!Q31:R31+'(2)'!Q31:R31+'(3)'!Q31:R31+'(4)'!Q31:R31+'(5)'!Q31:R31+'(6)'!Q31:R31+'(7)'!Q31:R31+'(8)'!Q31:R31+'(9)'!Q31:R31+'(10)'!Q31:R31+'(11)'!Q31:R31+'(12)'!Q31:R31+'(13)'!Q31:R31+'(14)'!Q31:R31+'(15)'!Q31:R31+'(16)'!Q31:R31+'(17)'!Q31:R31+'(18)'!Q31:R31+'(19)'!Q31:R31+'(20)'!Q31:R31+'(21)'!Q31:R31+'(22)'!Q31:R31+'(23)'!Q31:R31+'(24)'!Q31:R31+'(25)'!Q31:R31+'(26)'!Q31:R31+'(27)'!Q31:R31+'(28)'!Q31:R31+'(29)'!Q31:R31+'(30)'!Q31:R31+'(31)'!Q31:R31</f>
        <v>0</v>
      </c>
      <c r="R24" s="110"/>
      <c r="S24" s="109">
        <f>'(1)'!S31:T31+'(2)'!S31:T31+'(3)'!S31:T31+'(4)'!S31:T31+'(5)'!S31:T31+'(6)'!S31:T31+'(7)'!S31:T31+'(8)'!S31:T31+'(9)'!S31:T31+'(10)'!S31:T31+'(11)'!S31:T31+'(12)'!S31:T31+'(13)'!S31:T31+'(14)'!S31:T31+'(15)'!S31:T31+'(16)'!S31:T31+'(17)'!S31:T31+'(18)'!S31:T31+'(19)'!S31:T31+'(20)'!S31:T31+'(21)'!S31:T31+'(22)'!S31:T31+'(23)'!S31:T31+'(24)'!S31:T31+'(25)'!S31:T31+'(26)'!S31:T31+'(27)'!S31:T31+'(28)'!S31:T31+'(29)'!S31:T31+'(30)'!S31:T31+'(31)'!S31:T31</f>
        <v>0</v>
      </c>
      <c r="T24" s="110"/>
      <c r="U24" s="109">
        <f>'(1)'!U31:V31+'(2)'!U31:V31+'(3)'!U31:V31+'(4)'!U31:V31+'(5)'!U31:V31+'(6)'!U31:V31+'(7)'!U31:V31+'(8)'!U31:V31+'(9)'!U31:V31+'(10)'!U31:V31+'(11)'!U31:V31+'(12)'!U31:V31+'(13)'!U31:V31+'(14)'!U31:V31+'(15)'!U31:V31+'(16)'!U31:V31+'(17)'!U31:V31+'(18)'!U31:V31+'(19)'!U31:V31+'(20)'!U31:V31+'(21)'!U31:V31+'(22)'!U31:V31+'(23)'!U31:V31+'(24)'!U31:V31+'(25)'!U31:V31+'(26)'!U31:V31+'(27)'!U31:V31+'(28)'!U31:V31+'(29)'!U31:V31+'(30)'!U31:V31+'(31)'!U31:V31</f>
        <v>0</v>
      </c>
      <c r="V24" s="110"/>
      <c r="W24" s="109">
        <f>'(1)'!W31:X31+'(2)'!W31:X31+'(3)'!W31:X31+'(4)'!W31:X31+'(5)'!W31:X31+'(6)'!W31:X31+'(7)'!W31:X31+'(8)'!W31:X31+'(9)'!W31:X31+'(10)'!W31:X31+'(11)'!W31:X31+'(12)'!W31:X31+'(13)'!W31:X31+'(14)'!W31:X31+'(15)'!W31:X31+'(16)'!W31:X31+'(17)'!W31:X31+'(18)'!W31:X31+'(19)'!W31:X31+'(20)'!W31:X31+'(21)'!W31:X31+'(22)'!W31:X31+'(23)'!W31:X31+'(24)'!W31:X31+'(25)'!W31:X31+'(26)'!W31:X31+'(27)'!W31:X31+'(28)'!W31:X31+'(29)'!W31:X31+'(30)'!W31:X31+'(31)'!W31:X31</f>
        <v>0</v>
      </c>
      <c r="X24" s="110"/>
      <c r="Y24" s="109">
        <f>'(1)'!Y31:Z31+'(2)'!Y31:Z31+'(3)'!Y31:Z31+'(4)'!Y31:Z31+'(5)'!Y31:Z31+'(6)'!Y31:Z31+'(7)'!Y31:Z31+'(8)'!Y31:Z31+'(9)'!Y31:Z31+'(10)'!Y31:Z31+'(11)'!Y31:Z31+'(12)'!Y31:Z31+'(13)'!Y31:Z31+'(14)'!Y31:Z31+'(15)'!Y31:Z31+'(16)'!Y31:Z31+'(17)'!Y31:Z31+'(18)'!Y31:Z31+'(19)'!Y31:Z31+'(20)'!Y31:Z31+'(21)'!Y31:Z31+'(22)'!Y31:Z31+'(23)'!Y31:Z31+'(24)'!Y31:Z31+'(25)'!Y31:Z31+'(26)'!Y31:Z31+'(27)'!Y31:Z31+'(28)'!Y31:Z31+'(29)'!Y31:Z31+'(30)'!Y31:Z31+'(31)'!Y31:Z31</f>
        <v>0</v>
      </c>
      <c r="Z24" s="110"/>
    </row>
    <row r="25" spans="1:30" ht="14.25" customHeight="1">
      <c r="A25" s="111" t="s">
        <v>37</v>
      </c>
      <c r="B25" s="112"/>
      <c r="C25" s="109">
        <f>'(1)'!C32:D32+'(2)'!C32:D32+'(3)'!C32:D32+'(4)'!C32:D32+'(5)'!C32:D32+'(6)'!C32:D32+'(7)'!C32:D32+'(8)'!C32:D32+'(9)'!C32:D32+'(10)'!C32:D32+'(11)'!C32:D32+'(12)'!C32:D32+'(13)'!C32:D32+'(14)'!C32:D32+'(15)'!C32:D32+'(16)'!C32:D32+'(17)'!C32:D32+'(18)'!C32:D32+'(19)'!C32:D32+'(20)'!C32:D32+'(21)'!C32:D32+'(22)'!C32:D32+'(23)'!C32:D32+'(24)'!C32:D32+'(25)'!C32:D32+'(26)'!C32:D32+'(27)'!C32:D32+'(28)'!C32:D32+'(29)'!C32:D32+'(30)'!C32:D32+'(31)'!C32:D32</f>
        <v>0</v>
      </c>
      <c r="D25" s="110"/>
      <c r="E25" s="109">
        <f>'(1)'!E32:F32+'(2)'!E32:F32+'(3)'!E32:F32+'(4)'!E32:F32+'(5)'!E32:F32+'(6)'!E32:F32+'(7)'!E32:F32+'(8)'!E32:F32+'(9)'!E32:F32+'(10)'!E32:F32+'(11)'!E32:F32+'(12)'!E32:F32+'(13)'!E32:F32+'(14)'!E32:F32+'(15)'!E32:F32+'(16)'!E32:F32+'(17)'!E32:F32+'(18)'!E32:F32+'(19)'!E32:F32+'(20)'!E32:F32+'(21)'!E32:F32+'(22)'!E32:F32+'(23)'!E32:F32+'(24)'!E32:F32+'(25)'!E32:F32+'(26)'!E32:F32+'(27)'!E32:F32+'(28)'!E32:F32+'(29)'!E32:F32+'(30)'!E32:F32+'(31)'!E32:F32</f>
        <v>0</v>
      </c>
      <c r="F25" s="110"/>
      <c r="G25" s="109">
        <f>'(1)'!G32:H32+'(2)'!G32:H32+'(3)'!G32:H32+'(4)'!G32:H32+'(5)'!G32:H32+'(6)'!G32:H32+'(7)'!G32:H32+'(8)'!G32:H32+'(9)'!G32:H32+'(10)'!G32:H32+'(11)'!G32:H32+'(12)'!G32:H32+'(13)'!G32:H32+'(14)'!G32:H32+'(15)'!G32:H32+'(16)'!G32:H32+'(17)'!G32:H32+'(18)'!G32:H32+'(19)'!G32:H32+'(20)'!G32:H32+'(21)'!G32:H32+'(22)'!G32:H32+'(23)'!G32:H32+'(24)'!G32:H32+'(25)'!G32:H32+'(26)'!G32:H32+'(27)'!G32:H32+'(28)'!G32:H32+'(29)'!G32:H32+'(30)'!G32:H32+'(31)'!G32:H32</f>
        <v>7</v>
      </c>
      <c r="H25" s="110"/>
      <c r="I25" s="109">
        <f>'(1)'!I32:J32+'(2)'!I32:J32+'(3)'!I32:J32+'(4)'!I32:J32+'(5)'!I32:J32+'(6)'!I32:J32+'(7)'!I32:J32+'(8)'!I32:J32+'(9)'!I32:J32+'(10)'!I32:J32+'(11)'!I32:J32+'(12)'!I32:J32+'(13)'!I32:J32+'(14)'!I32:J32+'(15)'!I32:J32+'(16)'!I32:J32+'(17)'!I32:J32+'(18)'!I32:J32+'(19)'!I32:J32+'(20)'!I32:J32+'(21)'!I32:J32+'(22)'!I32:J32+'(23)'!I32:J32+'(24)'!I32:J32+'(25)'!I32:J32+'(26)'!I32:J32+'(27)'!I32:J32+'(28)'!I32:J32+'(29)'!I32:J32+'(30)'!I32:J32+'(31)'!I32:J32</f>
        <v>0</v>
      </c>
      <c r="J25" s="110"/>
      <c r="K25" s="109">
        <f>'(1)'!K32:L32+'(2)'!K32:L32+'(3)'!K32:L32+'(4)'!K32:L32+'(5)'!K32:L32+'(6)'!K32:L32+'(7)'!K32:L32+'(8)'!K32:L32+'(9)'!K32:L32+'(10)'!K32:L32+'(11)'!K32:L32+'(12)'!K32:L32+'(13)'!K32:L32+'(14)'!K32:L32+'(15)'!K32:L32+'(16)'!K32:L32+'(17)'!K32:L32+'(18)'!K32:L32+'(19)'!K32:L32+'(20)'!K32:L32+'(21)'!K32:L32+'(22)'!K32:L32+'(23)'!K32:L32+'(24)'!K32:L32+'(25)'!K32:L32+'(26)'!K32:L32+'(27)'!K32:L32+'(28)'!K32:L32+'(29)'!K32:L32+'(30)'!K32:L32+'(31)'!K32:L32</f>
        <v>0</v>
      </c>
      <c r="L25" s="110"/>
      <c r="M25" s="109">
        <f>'(1)'!M32:N32+'(2)'!M32:N32+'(3)'!M32:N32+'(4)'!M32:N32+'(5)'!M32:N32+'(6)'!M32:N32+'(7)'!M32:N32+'(8)'!M32:N32+'(9)'!M32:N32+'(10)'!M32:N32+'(11)'!M32:N32+'(12)'!M32:N32+'(13)'!M32:N32+'(14)'!M32:N32+'(15)'!M32:N32+'(16)'!M32:N32+'(17)'!M32:N32+'(18)'!M32:N32+'(19)'!M32:N32+'(20)'!M32:N32+'(21)'!M32:N32+'(22)'!M32:N32+'(23)'!M32:N32+'(24)'!M32:N32+'(25)'!M32:N32+'(26)'!M32:N32+'(27)'!M32:N32+'(28)'!M32:N32+'(29)'!M32:N32+'(30)'!M32:N32+'(31)'!M32:N32</f>
        <v>6</v>
      </c>
      <c r="N25" s="110"/>
      <c r="O25" s="109">
        <f>'(1)'!O32:P32+'(2)'!O32:P32+'(3)'!O32:P32+'(4)'!O32:P32+'(5)'!O32:P32+'(6)'!O32:P32+'(7)'!O32:P32+'(8)'!O32:P32+'(9)'!O32:P32+'(10)'!O32:P32+'(11)'!O32:P32+'(12)'!O32:P32+'(13)'!O32:P32+'(14)'!O32:P32+'(15)'!O32:P32+'(16)'!O32:P32+'(17)'!O32:P32+'(18)'!O32:P32+'(19)'!O32:P32+'(20)'!O32:P32+'(21)'!O32:P32+'(22)'!O32:P32+'(23)'!O32:P32+'(24)'!O32:P32+'(25)'!O32:P32+'(26)'!O32:P32+'(27)'!O32:P32+'(28)'!O32:P32+'(29)'!O32:P32+'(30)'!O32:P32+'(31)'!O32:P32</f>
        <v>0</v>
      </c>
      <c r="P25" s="110"/>
      <c r="Q25" s="109">
        <f>'(1)'!Q32:R32+'(2)'!Q32:R32+'(3)'!Q32:R32+'(4)'!Q32:R32+'(5)'!Q32:R32+'(6)'!Q32:R32+'(7)'!Q32:R32+'(8)'!Q32:R32+'(9)'!Q32:R32+'(10)'!Q32:R32+'(11)'!Q32:R32+'(12)'!Q32:R32+'(13)'!Q32:R32+'(14)'!Q32:R32+'(15)'!Q32:R32+'(16)'!Q32:R32+'(17)'!Q32:R32+'(18)'!Q32:R32+'(19)'!Q32:R32+'(20)'!Q32:R32+'(21)'!Q32:R32+'(22)'!Q32:R32+'(23)'!Q32:R32+'(24)'!Q32:R32+'(25)'!Q32:R32+'(26)'!Q32:R32+'(27)'!Q32:R32+'(28)'!Q32:R32+'(29)'!Q32:R32+'(30)'!Q32:R32+'(31)'!Q32:R32</f>
        <v>0</v>
      </c>
      <c r="R25" s="110"/>
      <c r="S25" s="109">
        <f>'(1)'!S32:T32+'(2)'!S32:T32+'(3)'!S32:T32+'(4)'!S32:T32+'(5)'!S32:T32+'(6)'!S32:T32+'(7)'!S32:T32+'(8)'!S32:T32+'(9)'!S32:T32+'(10)'!S32:T32+'(11)'!S32:T32+'(12)'!S32:T32+'(13)'!S32:T32+'(14)'!S32:T32+'(15)'!S32:T32+'(16)'!S32:T32+'(17)'!S32:T32+'(18)'!S32:T32+'(19)'!S32:T32+'(20)'!S32:T32+'(21)'!S32:T32+'(22)'!S32:T32+'(23)'!S32:T32+'(24)'!S32:T32+'(25)'!S32:T32+'(26)'!S32:T32+'(27)'!S32:T32+'(28)'!S32:T32+'(29)'!S32:T32+'(30)'!S32:T32+'(31)'!S32:T32</f>
        <v>0</v>
      </c>
      <c r="T25" s="110"/>
      <c r="U25" s="109">
        <f>'(1)'!U32:V32+'(2)'!U32:V32+'(3)'!U32:V32+'(4)'!U32:V32+'(5)'!U32:V32+'(6)'!U32:V32+'(7)'!U32:V32+'(8)'!U32:V32+'(9)'!U32:V32+'(10)'!U32:V32+'(11)'!U32:V32+'(12)'!U32:V32+'(13)'!U32:V32+'(14)'!U32:V32+'(15)'!U32:V32+'(16)'!U32:V32+'(17)'!U32:V32+'(18)'!U32:V32+'(19)'!U32:V32+'(20)'!U32:V32+'(21)'!U32:V32+'(22)'!U32:V32+'(23)'!U32:V32+'(24)'!U32:V32+'(25)'!U32:V32+'(26)'!U32:V32+'(27)'!U32:V32+'(28)'!U32:V32+'(29)'!U32:V32+'(30)'!U32:V32+'(31)'!U32:V32</f>
        <v>0</v>
      </c>
      <c r="V25" s="110"/>
      <c r="W25" s="109">
        <f>'(1)'!W32:X32+'(2)'!W32:X32+'(3)'!W32:X32+'(4)'!W32:X32+'(5)'!W32:X32+'(6)'!W32:X32+'(7)'!W32:X32+'(8)'!W32:X32+'(9)'!W32:X32+'(10)'!W32:X32+'(11)'!W32:X32+'(12)'!W32:X32+'(13)'!W32:X32+'(14)'!W32:X32+'(15)'!W32:X32+'(16)'!W32:X32+'(17)'!W32:X32+'(18)'!W32:X32+'(19)'!W32:X32+'(20)'!W32:X32+'(21)'!W32:X32+'(22)'!W32:X32+'(23)'!W32:X32+'(24)'!W32:X32+'(25)'!W32:X32+'(26)'!W32:X32+'(27)'!W32:X32+'(28)'!W32:X32+'(29)'!W32:X32+'(30)'!W32:X32+'(31)'!W32:X32</f>
        <v>0</v>
      </c>
      <c r="X25" s="110"/>
      <c r="Y25" s="109">
        <f>'(1)'!Y32:Z32+'(2)'!Y32:Z32+'(3)'!Y32:Z32+'(4)'!Y32:Z32+'(5)'!Y32:Z32+'(6)'!Y32:Z32+'(7)'!Y32:Z32+'(8)'!Y32:Z32+'(9)'!Y32:Z32+'(10)'!Y32:Z32+'(11)'!Y32:Z32+'(12)'!Y32:Z32+'(13)'!Y32:Z32+'(14)'!Y32:Z32+'(15)'!Y32:Z32+'(16)'!Y32:Z32+'(17)'!Y32:Z32+'(18)'!Y32:Z32+'(19)'!Y32:Z32+'(20)'!Y32:Z32+'(21)'!Y32:Z32+'(22)'!Y32:Z32+'(23)'!Y32:Z32+'(24)'!Y32:Z32+'(25)'!Y32:Z32+'(26)'!Y32:Z32+'(27)'!Y32:Z32+'(28)'!Y32:Z32+'(29)'!Y32:Z32+'(30)'!Y32:Z32+'(31)'!Y32:Z32</f>
        <v>0</v>
      </c>
      <c r="Z25" s="110"/>
    </row>
    <row r="26" spans="1:30" ht="14.25" customHeight="1">
      <c r="A26" s="111" t="s">
        <v>38</v>
      </c>
      <c r="B26" s="112"/>
      <c r="C26" s="109">
        <f>'(1)'!C33:D33+'(2)'!C33:D33+'(3)'!C33:D33+'(4)'!C33:D33+'(5)'!C33:D33+'(6)'!C33:D33+'(7)'!C33:D33+'(8)'!C33:D33+'(9)'!C33:D33+'(10)'!C33:D33+'(11)'!C33:D33+'(12)'!C33:D33+'(13)'!C33:D33+'(14)'!C33:D33+'(15)'!C33:D33+'(16)'!C33:D33+'(17)'!C33:D33+'(18)'!C33:D33+'(19)'!C33:D33+'(20)'!C33:D33+'(21)'!C33:D33+'(22)'!C33:D33+'(23)'!C33:D33+'(24)'!C33:D33+'(25)'!C33:D33+'(26)'!C33:D33+'(27)'!C33:D33+'(28)'!C33:D33+'(29)'!C33:D33+'(30)'!C33:D33+'(31)'!C33:D33</f>
        <v>10</v>
      </c>
      <c r="D26" s="110"/>
      <c r="E26" s="109">
        <f>'(1)'!E33:F33+'(2)'!E33:F33+'(3)'!E33:F33+'(4)'!E33:F33+'(5)'!E33:F33+'(6)'!E33:F33+'(7)'!E33:F33+'(8)'!E33:F33+'(9)'!E33:F33+'(10)'!E33:F33+'(11)'!E33:F33+'(12)'!E33:F33+'(13)'!E33:F33+'(14)'!E33:F33+'(15)'!E33:F33+'(16)'!E33:F33+'(17)'!E33:F33+'(18)'!E33:F33+'(19)'!E33:F33+'(20)'!E33:F33+'(21)'!E33:F33+'(22)'!E33:F33+'(23)'!E33:F33+'(24)'!E33:F33+'(25)'!E33:F33+'(26)'!E33:F33+'(27)'!E33:F33+'(28)'!E33:F33+'(29)'!E33:F33+'(30)'!E33:F33+'(31)'!E33:F33</f>
        <v>133</v>
      </c>
      <c r="F26" s="110"/>
      <c r="G26" s="109">
        <f>'(1)'!G33:H33+'(2)'!G33:H33+'(3)'!G33:H33+'(4)'!G33:H33+'(5)'!G33:H33+'(6)'!G33:H33+'(7)'!G33:H33+'(8)'!G33:H33+'(9)'!G33:H33+'(10)'!G33:H33+'(11)'!G33:H33+'(12)'!G33:H33+'(13)'!G33:H33+'(14)'!G33:H33+'(15)'!G33:H33+'(16)'!G33:H33+'(17)'!G33:H33+'(18)'!G33:H33+'(19)'!G33:H33+'(20)'!G33:H33+'(21)'!G33:H33+'(22)'!G33:H33+'(23)'!G33:H33+'(24)'!G33:H33+'(25)'!G33:H33+'(26)'!G33:H33+'(27)'!G33:H33+'(28)'!G33:H33+'(29)'!G33:H33+'(30)'!G33:H33+'(31)'!G33:H33</f>
        <v>0</v>
      </c>
      <c r="H26" s="110"/>
      <c r="I26" s="109">
        <f>'(1)'!I33:J33+'(2)'!I33:J33+'(3)'!I33:J33+'(4)'!I33:J33+'(5)'!I33:J33+'(6)'!I33:J33+'(7)'!I33:J33+'(8)'!I33:J33+'(9)'!I33:J33+'(10)'!I33:J33+'(11)'!I33:J33+'(12)'!I33:J33+'(13)'!I33:J33+'(14)'!I33:J33+'(15)'!I33:J33+'(16)'!I33:J33+'(17)'!I33:J33+'(18)'!I33:J33+'(19)'!I33:J33+'(20)'!I33:J33+'(21)'!I33:J33+'(22)'!I33:J33+'(23)'!I33:J33+'(24)'!I33:J33+'(25)'!I33:J33+'(26)'!I33:J33+'(27)'!I33:J33+'(28)'!I33:J33+'(29)'!I33:J33+'(30)'!I33:J33+'(31)'!I33:J33</f>
        <v>0</v>
      </c>
      <c r="J26" s="110"/>
      <c r="K26" s="109">
        <f>'(1)'!K33:L33+'(2)'!K33:L33+'(3)'!K33:L33+'(4)'!K33:L33+'(5)'!K33:L33+'(6)'!K33:L33+'(7)'!K33:L33+'(8)'!K33:L33+'(9)'!K33:L33+'(10)'!K33:L33+'(11)'!K33:L33+'(12)'!K33:L33+'(13)'!K33:L33+'(14)'!K33:L33+'(15)'!K33:L33+'(16)'!K33:L33+'(17)'!K33:L33+'(18)'!K33:L33+'(19)'!K33:L33+'(20)'!K33:L33+'(21)'!K33:L33+'(22)'!K33:L33+'(23)'!K33:L33+'(24)'!K33:L33+'(25)'!K33:L33+'(26)'!K33:L33+'(27)'!K33:L33+'(28)'!K33:L33+'(29)'!K33:L33+'(30)'!K33:L33+'(31)'!K33:L33</f>
        <v>0</v>
      </c>
      <c r="L26" s="110"/>
      <c r="M26" s="109">
        <f>'(1)'!M33:N33+'(2)'!M33:N33+'(3)'!M33:N33+'(4)'!M33:N33+'(5)'!M33:N33+'(6)'!M33:N33+'(7)'!M33:N33+'(8)'!M33:N33+'(9)'!M33:N33+'(10)'!M33:N33+'(11)'!M33:N33+'(12)'!M33:N33+'(13)'!M33:N33+'(14)'!M33:N33+'(15)'!M33:N33+'(16)'!M33:N33+'(17)'!M33:N33+'(18)'!M33:N33+'(19)'!M33:N33+'(20)'!M33:N33+'(21)'!M33:N33+'(22)'!M33:N33+'(23)'!M33:N33+'(24)'!M33:N33+'(25)'!M33:N33+'(26)'!M33:N33+'(27)'!M33:N33+'(28)'!M33:N33+'(29)'!M33:N33+'(30)'!M33:N33+'(31)'!M33:N33</f>
        <v>0</v>
      </c>
      <c r="N26" s="110"/>
      <c r="O26" s="109">
        <f>'(1)'!O33:P33+'(2)'!O33:P33+'(3)'!O33:P33+'(4)'!O33:P33+'(5)'!O33:P33+'(6)'!O33:P33+'(7)'!O33:P33+'(8)'!O33:P33+'(9)'!O33:P33+'(10)'!O33:P33+'(11)'!O33:P33+'(12)'!O33:P33+'(13)'!O33:P33+'(14)'!O33:P33+'(15)'!O33:P33+'(16)'!O33:P33+'(17)'!O33:P33+'(18)'!O33:P33+'(19)'!O33:P33+'(20)'!O33:P33+'(21)'!O33:P33+'(22)'!O33:P33+'(23)'!O33:P33+'(24)'!O33:P33+'(25)'!O33:P33+'(26)'!O33:P33+'(27)'!O33:P33+'(28)'!O33:P33+'(29)'!O33:P33+'(30)'!O33:P33+'(31)'!O33:P33</f>
        <v>0</v>
      </c>
      <c r="P26" s="110"/>
      <c r="Q26" s="109">
        <f>'(1)'!Q33:R33+'(2)'!Q33:R33+'(3)'!Q33:R33+'(4)'!Q33:R33+'(5)'!Q33:R33+'(6)'!Q33:R33+'(7)'!Q33:R33+'(8)'!Q33:R33+'(9)'!Q33:R33+'(10)'!Q33:R33+'(11)'!Q33:R33+'(12)'!Q33:R33+'(13)'!Q33:R33+'(14)'!Q33:R33+'(15)'!Q33:R33+'(16)'!Q33:R33+'(17)'!Q33:R33+'(18)'!Q33:R33+'(19)'!Q33:R33+'(20)'!Q33:R33+'(21)'!Q33:R33+'(22)'!Q33:R33+'(23)'!Q33:R33+'(24)'!Q33:R33+'(25)'!Q33:R33+'(26)'!Q33:R33+'(27)'!Q33:R33+'(28)'!Q33:R33+'(29)'!Q33:R33+'(30)'!Q33:R33+'(31)'!Q33:R33</f>
        <v>0</v>
      </c>
      <c r="R26" s="110"/>
      <c r="S26" s="109">
        <f>'(1)'!S33:T33+'(2)'!S33:T33+'(3)'!S33:T33+'(4)'!S33:T33+'(5)'!S33:T33+'(6)'!S33:T33+'(7)'!S33:T33+'(8)'!S33:T33+'(9)'!S33:T33+'(10)'!S33:T33+'(11)'!S33:T33+'(12)'!S33:T33+'(13)'!S33:T33+'(14)'!S33:T33+'(15)'!S33:T33+'(16)'!S33:T33+'(17)'!S33:T33+'(18)'!S33:T33+'(19)'!S33:T33+'(20)'!S33:T33+'(21)'!S33:T33+'(22)'!S33:T33+'(23)'!S33:T33+'(24)'!S33:T33+'(25)'!S33:T33+'(26)'!S33:T33+'(27)'!S33:T33+'(28)'!S33:T33+'(29)'!S33:T33+'(30)'!S33:T33+'(31)'!S33:T33</f>
        <v>0</v>
      </c>
      <c r="T26" s="110"/>
      <c r="U26" s="109">
        <f>'(1)'!U33:V33+'(2)'!U33:V33+'(3)'!U33:V33+'(4)'!U33:V33+'(5)'!U33:V33+'(6)'!U33:V33+'(7)'!U33:V33+'(8)'!U33:V33+'(9)'!U33:V33+'(10)'!U33:V33+'(11)'!U33:V33+'(12)'!U33:V33+'(13)'!U33:V33+'(14)'!U33:V33+'(15)'!U33:V33+'(16)'!U33:V33+'(17)'!U33:V33+'(18)'!U33:V33+'(19)'!U33:V33+'(20)'!U33:V33+'(21)'!U33:V33+'(22)'!U33:V33+'(23)'!U33:V33+'(24)'!U33:V33+'(25)'!U33:V33+'(26)'!U33:V33+'(27)'!U33:V33+'(28)'!U33:V33+'(29)'!U33:V33+'(30)'!U33:V33+'(31)'!U33:V33</f>
        <v>0</v>
      </c>
      <c r="V26" s="110"/>
      <c r="W26" s="109">
        <f>'(1)'!W33:X33+'(2)'!W33:X33+'(3)'!W33:X33+'(4)'!W33:X33+'(5)'!W33:X33+'(6)'!W33:X33+'(7)'!W33:X33+'(8)'!W33:X33+'(9)'!W33:X33+'(10)'!W33:X33+'(11)'!W33:X33+'(12)'!W33:X33+'(13)'!W33:X33+'(14)'!W33:X33+'(15)'!W33:X33+'(16)'!W33:X33+'(17)'!W33:X33+'(18)'!W33:X33+'(19)'!W33:X33+'(20)'!W33:X33+'(21)'!W33:X33+'(22)'!W33:X33+'(23)'!W33:X33+'(24)'!W33:X33+'(25)'!W33:X33+'(26)'!W33:X33+'(27)'!W33:X33+'(28)'!W33:X33+'(29)'!W33:X33+'(30)'!W33:X33+'(31)'!W33:X33</f>
        <v>0</v>
      </c>
      <c r="X26" s="110"/>
      <c r="Y26" s="109">
        <f>'(1)'!Y33:Z33+'(2)'!Y33:Z33+'(3)'!Y33:Z33+'(4)'!Y33:Z33+'(5)'!Y33:Z33+'(6)'!Y33:Z33+'(7)'!Y33:Z33+'(8)'!Y33:Z33+'(9)'!Y33:Z33+'(10)'!Y33:Z33+'(11)'!Y33:Z33+'(12)'!Y33:Z33+'(13)'!Y33:Z33+'(14)'!Y33:Z33+'(15)'!Y33:Z33+'(16)'!Y33:Z33+'(17)'!Y33:Z33+'(18)'!Y33:Z33+'(19)'!Y33:Z33+'(20)'!Y33:Z33+'(21)'!Y33:Z33+'(22)'!Y33:Z33+'(23)'!Y33:Z33+'(24)'!Y33:Z33+'(25)'!Y33:Z33+'(26)'!Y33:Z33+'(27)'!Y33:Z33+'(28)'!Y33:Z33+'(29)'!Y33:Z33+'(30)'!Y33:Z33+'(31)'!Y33:Z33</f>
        <v>0</v>
      </c>
      <c r="Z26" s="110"/>
    </row>
    <row r="27" spans="1:30" ht="14.25" customHeight="1">
      <c r="A27" s="111" t="s">
        <v>39</v>
      </c>
      <c r="B27" s="112"/>
      <c r="C27" s="109">
        <f>'(1)'!C34:D34+'(2)'!C34:D34+'(3)'!C34:D34+'(4)'!C34:D34+'(5)'!C34:D34+'(6)'!C34:D34+'(7)'!C34:D34+'(8)'!C34:D34+'(9)'!C34:D34+'(10)'!C34:D34+'(11)'!C34:D34+'(12)'!C34:D34+'(13)'!C34:D34+'(14)'!C34:D34+'(15)'!C34:D34+'(16)'!C34:D34+'(17)'!C34:D34+'(18)'!C34:D34+'(19)'!C34:D34+'(20)'!C34:D34+'(21)'!C34:D34+'(22)'!C34:D34+'(23)'!C34:D34+'(24)'!C34:D34+'(25)'!C34:D34+'(26)'!C34:D34+'(27)'!C34:D34+'(28)'!C34:D34+'(29)'!C34:D34+'(30)'!C34:D34+'(31)'!C34:D34</f>
        <v>0</v>
      </c>
      <c r="D27" s="110"/>
      <c r="E27" s="109">
        <f>'(1)'!E34:F34+'(2)'!E34:F34+'(3)'!E34:F34+'(4)'!E34:F34+'(5)'!E34:F34+'(6)'!E34:F34+'(7)'!E34:F34+'(8)'!E34:F34+'(9)'!E34:F34+'(10)'!E34:F34+'(11)'!E34:F34+'(12)'!E34:F34+'(13)'!E34:F34+'(14)'!E34:F34+'(15)'!E34:F34+'(16)'!E34:F34+'(17)'!E34:F34+'(18)'!E34:F34+'(19)'!E34:F34+'(20)'!E34:F34+'(21)'!E34:F34+'(22)'!E34:F34+'(23)'!E34:F34+'(24)'!E34:F34+'(25)'!E34:F34+'(26)'!E34:F34+'(27)'!E34:F34+'(28)'!E34:F34+'(29)'!E34:F34+'(30)'!E34:F34+'(31)'!E34:F34</f>
        <v>0</v>
      </c>
      <c r="F27" s="110"/>
      <c r="G27" s="109">
        <f>'(1)'!G34:H34+'(2)'!G34:H34+'(3)'!G34:H34+'(4)'!G34:H34+'(5)'!G34:H34+'(6)'!G34:H34+'(7)'!G34:H34+'(8)'!G34:H34+'(9)'!G34:H34+'(10)'!G34:H34+'(11)'!G34:H34+'(12)'!G34:H34+'(13)'!G34:H34+'(14)'!G34:H34+'(15)'!G34:H34+'(16)'!G34:H34+'(17)'!G34:H34+'(18)'!G34:H34+'(19)'!G34:H34+'(20)'!G34:H34+'(21)'!G34:H34+'(22)'!G34:H34+'(23)'!G34:H34+'(24)'!G34:H34+'(25)'!G34:H34+'(26)'!G34:H34+'(27)'!G34:H34+'(28)'!G34:H34+'(29)'!G34:H34+'(30)'!G34:H34+'(31)'!G34:H34</f>
        <v>0</v>
      </c>
      <c r="H27" s="110"/>
      <c r="I27" s="109" t="e">
        <f>'(1)'!I34:J34+'(2)'!I34:J34+'(3)'!I34:J34+'(4)'!I34:J34+'(5)'!I34:J34+'(6)'!I34:J34+'(7)'!I34:J34+'(8)'!I34:J34+'(9)'!I34:J34+'(10)'!I34:J34+'(11)'!I34:J34+'(12)'!I34:J34+'(13)'!I34:J34+'(14)'!I34:J34+'(15)'!I34:J34+'(16)'!I34:J34+'(17)'!I34:J34+'(18)'!I34:J34+'(19)'!I34:J34+'(20)'!I34:J34+'(21)'!I34:J34+'(22)'!I34:J34+'(23)'!I34:J34+'(24)'!I34:J34+'(25)'!I34:J34+'(26)'!I34:J34+'(27)'!I34:J34+'(28)'!I34:J34+'(29)'!I34:J34+'(30)'!I34:J34+'(31)'!I34:J34</f>
        <v>#VALUE!</v>
      </c>
      <c r="J27" s="110"/>
      <c r="K27" s="109">
        <f>'(1)'!K34:L34+'(2)'!K34:L34+'(3)'!K34:L34+'(4)'!K34:L34+'(5)'!K34:L34+'(6)'!K34:L34+'(7)'!K34:L34+'(8)'!K34:L34+'(9)'!K34:L34+'(10)'!K34:L34+'(11)'!K34:L34+'(12)'!K34:L34+'(13)'!K34:L34+'(14)'!K34:L34+'(15)'!K34:L34+'(16)'!K34:L34+'(17)'!K34:L34+'(18)'!K34:L34+'(19)'!K34:L34+'(20)'!K34:L34+'(21)'!K34:L34+'(22)'!K34:L34+'(23)'!K34:L34+'(24)'!K34:L34+'(25)'!K34:L34+'(26)'!K34:L34+'(27)'!K34:L34+'(28)'!K34:L34+'(29)'!K34:L34+'(30)'!K34:L34+'(31)'!K34:L34</f>
        <v>0</v>
      </c>
      <c r="L27" s="110"/>
      <c r="M27" s="109">
        <f>'(1)'!M34:N34+'(2)'!M34:N34+'(3)'!M34:N34+'(4)'!M34:N34+'(5)'!M34:N34+'(6)'!M34:N34+'(7)'!M34:N34+'(8)'!M34:N34+'(9)'!M34:N34+'(10)'!M34:N34+'(11)'!M34:N34+'(12)'!M34:N34+'(13)'!M34:N34+'(14)'!M34:N34+'(15)'!M34:N34+'(16)'!M34:N34+'(17)'!M34:N34+'(18)'!M34:N34+'(19)'!M34:N34+'(20)'!M34:N34+'(21)'!M34:N34+'(22)'!M34:N34+'(23)'!M34:N34+'(24)'!M34:N34+'(25)'!M34:N34+'(26)'!M34:N34+'(27)'!M34:N34+'(28)'!M34:N34+'(29)'!M34:N34+'(30)'!M34:N34+'(31)'!M34:N34</f>
        <v>0</v>
      </c>
      <c r="N27" s="110"/>
      <c r="O27" s="109">
        <f>'(1)'!O34:P34+'(2)'!O34:P34+'(3)'!O34:P34+'(4)'!O34:P34+'(5)'!O34:P34+'(6)'!O34:P34+'(7)'!O34:P34+'(8)'!O34:P34+'(9)'!O34:P34+'(10)'!O34:P34+'(11)'!O34:P34+'(12)'!O34:P34+'(13)'!O34:P34+'(14)'!O34:P34+'(15)'!O34:P34+'(16)'!O34:P34+'(17)'!O34:P34+'(18)'!O34:P34+'(19)'!O34:P34+'(20)'!O34:P34+'(21)'!O34:P34+'(22)'!O34:P34+'(23)'!O34:P34+'(24)'!O34:P34+'(25)'!O34:P34+'(26)'!O34:P34+'(27)'!O34:P34+'(28)'!O34:P34+'(29)'!O34:P34+'(30)'!O34:P34+'(31)'!O34:P34</f>
        <v>0</v>
      </c>
      <c r="P27" s="110"/>
      <c r="Q27" s="109">
        <f>'(1)'!Q34:R34+'(2)'!Q34:R34+'(3)'!Q34:R34+'(4)'!Q34:R34+'(5)'!Q34:R34+'(6)'!Q34:R34+'(7)'!Q34:R34+'(8)'!Q34:R34+'(9)'!Q34:R34+'(10)'!Q34:R34+'(11)'!Q34:R34+'(12)'!Q34:R34+'(13)'!Q34:R34+'(14)'!Q34:R34+'(15)'!Q34:R34+'(16)'!Q34:R34+'(17)'!Q34:R34+'(18)'!Q34:R34+'(19)'!Q34:R34+'(20)'!Q34:R34+'(21)'!Q34:R34+'(22)'!Q34:R34+'(23)'!Q34:R34+'(24)'!Q34:R34+'(25)'!Q34:R34+'(26)'!Q34:R34+'(27)'!Q34:R34+'(28)'!Q34:R34+'(29)'!Q34:R34+'(30)'!Q34:R34+'(31)'!Q34:R34</f>
        <v>0</v>
      </c>
      <c r="R27" s="110"/>
      <c r="S27" s="109">
        <f>'(1)'!S34:T34+'(2)'!S34:T34+'(3)'!S34:T34+'(4)'!S34:T34+'(5)'!S34:T34+'(6)'!S34:T34+'(7)'!S34:T34+'(8)'!S34:T34+'(9)'!S34:T34+'(10)'!S34:T34+'(11)'!S34:T34+'(12)'!S34:T34+'(13)'!S34:T34+'(14)'!S34:T34+'(15)'!S34:T34+'(16)'!S34:T34+'(17)'!S34:T34+'(18)'!S34:T34+'(19)'!S34:T34+'(20)'!S34:T34+'(21)'!S34:T34+'(22)'!S34:T34+'(23)'!S34:T34+'(24)'!S34:T34+'(25)'!S34:T34+'(26)'!S34:T34+'(27)'!S34:T34+'(28)'!S34:T34+'(29)'!S34:T34+'(30)'!S34:T34+'(31)'!S34:T34</f>
        <v>0</v>
      </c>
      <c r="T27" s="110"/>
      <c r="U27" s="109">
        <f>'(1)'!U34:V34+'(2)'!U34:V34+'(3)'!U34:V34+'(4)'!U34:V34+'(5)'!U34:V34+'(6)'!U34:V34+'(7)'!U34:V34+'(8)'!U34:V34+'(9)'!U34:V34+'(10)'!U34:V34+'(11)'!U34:V34+'(12)'!U34:V34+'(13)'!U34:V34+'(14)'!U34:V34+'(15)'!U34:V34+'(16)'!U34:V34+'(17)'!U34:V34+'(18)'!U34:V34+'(19)'!U34:V34+'(20)'!U34:V34+'(21)'!U34:V34+'(22)'!U34:V34+'(23)'!U34:V34+'(24)'!U34:V34+'(25)'!U34:V34+'(26)'!U34:V34+'(27)'!U34:V34+'(28)'!U34:V34+'(29)'!U34:V34+'(30)'!U34:V34+'(31)'!U34:V34</f>
        <v>0</v>
      </c>
      <c r="V27" s="110"/>
      <c r="W27" s="109">
        <f>'(1)'!W34:X34+'(2)'!W34:X34+'(3)'!W34:X34+'(4)'!W34:X34+'(5)'!W34:X34+'(6)'!W34:X34+'(7)'!W34:X34+'(8)'!W34:X34+'(9)'!W34:X34+'(10)'!W34:X34+'(11)'!W34:X34+'(12)'!W34:X34+'(13)'!W34:X34+'(14)'!W34:X34+'(15)'!W34:X34+'(16)'!W34:X34+'(17)'!W34:X34+'(18)'!W34:X34+'(19)'!W34:X34+'(20)'!W34:X34+'(21)'!W34:X34+'(22)'!W34:X34+'(23)'!W34:X34+'(24)'!W34:X34+'(25)'!W34:X34+'(26)'!W34:X34+'(27)'!W34:X34+'(28)'!W34:X34+'(29)'!W34:X34+'(30)'!W34:X34+'(31)'!W34:X34</f>
        <v>0</v>
      </c>
      <c r="X27" s="110"/>
      <c r="Y27" s="109">
        <f>'(1)'!Y34:Z34+'(2)'!Y34:Z34+'(3)'!Y34:Z34+'(4)'!Y34:Z34+'(5)'!Y34:Z34+'(6)'!Y34:Z34+'(7)'!Y34:Z34+'(8)'!Y34:Z34+'(9)'!Y34:Z34+'(10)'!Y34:Z34+'(11)'!Y34:Z34+'(12)'!Y34:Z34+'(13)'!Y34:Z34+'(14)'!Y34:Z34+'(15)'!Y34:Z34+'(16)'!Y34:Z34+'(17)'!Y34:Z34+'(18)'!Y34:Z34+'(19)'!Y34:Z34+'(20)'!Y34:Z34+'(21)'!Y34:Z34+'(22)'!Y34:Z34+'(23)'!Y34:Z34+'(24)'!Y34:Z34+'(25)'!Y34:Z34+'(26)'!Y34:Z34+'(27)'!Y34:Z34+'(28)'!Y34:Z34+'(29)'!Y34:Z34+'(30)'!Y34:Z34+'(31)'!Y34:Z34</f>
        <v>0</v>
      </c>
      <c r="Z27" s="110"/>
    </row>
    <row r="28" spans="1:30" ht="14.25" customHeight="1">
      <c r="A28" s="111" t="s">
        <v>40</v>
      </c>
      <c r="B28" s="112"/>
      <c r="C28" s="109">
        <f>'(1)'!C35:D35+'(2)'!C35:D35+'(3)'!C35:D35+'(4)'!C35:D35+'(5)'!C35:D35+'(6)'!C35:D35+'(7)'!C35:D35+'(8)'!C35:D35+'(9)'!C35:D35+'(10)'!C35:D35+'(11)'!C35:D35+'(12)'!C35:D35+'(13)'!C35:D35+'(14)'!C35:D35+'(15)'!C35:D35+'(16)'!C35:D35+'(17)'!C35:D35+'(18)'!C35:D35+'(19)'!C35:D35+'(20)'!C35:D35+'(21)'!C35:D35+'(22)'!C35:D35+'(23)'!C35:D35+'(24)'!C35:D35+'(25)'!C35:D35+'(26)'!C35:D35+'(27)'!C35:D35+'(28)'!C35:D35+'(29)'!C35:D35+'(30)'!C35:D35+'(31)'!C35:D35</f>
        <v>11</v>
      </c>
      <c r="D28" s="110"/>
      <c r="E28" s="109">
        <f>'(1)'!E35:F35+'(2)'!E35:F35+'(3)'!E35:F35+'(4)'!E35:F35+'(5)'!E35:F35+'(6)'!E35:F35+'(7)'!E35:F35+'(8)'!E35:F35+'(9)'!E35:F35+'(10)'!E35:F35+'(11)'!E35:F35+'(12)'!E35:F35+'(13)'!E35:F35+'(14)'!E35:F35+'(15)'!E35:F35+'(16)'!E35:F35+'(17)'!E35:F35+'(18)'!E35:F35+'(19)'!E35:F35+'(20)'!E35:F35+'(21)'!E35:F35+'(22)'!E35:F35+'(23)'!E35:F35+'(24)'!E35:F35+'(25)'!E35:F35+'(26)'!E35:F35+'(27)'!E35:F35+'(28)'!E35:F35+'(29)'!E35:F35+'(30)'!E35:F35+'(31)'!E35:F35</f>
        <v>0</v>
      </c>
      <c r="F28" s="110"/>
      <c r="G28" s="109">
        <f>'(1)'!G35:H35+'(2)'!G35:H35+'(3)'!G35:H35+'(4)'!G35:H35+'(5)'!G35:H35+'(6)'!G35:H35+'(7)'!G35:H35+'(8)'!G35:H35+'(9)'!G35:H35+'(10)'!G35:H35+'(11)'!G35:H35+'(12)'!G35:H35+'(13)'!G35:H35+'(14)'!G35:H35+'(15)'!G35:H35+'(16)'!G35:H35+'(17)'!G35:H35+'(18)'!G35:H35+'(19)'!G35:H35+'(20)'!G35:H35+'(21)'!G35:H35+'(22)'!G35:H35+'(23)'!G35:H35+'(24)'!G35:H35+'(25)'!G35:H35+'(26)'!G35:H35+'(27)'!G35:H35+'(28)'!G35:H35+'(29)'!G35:H35+'(30)'!G35:H35+'(31)'!G35:H35</f>
        <v>0</v>
      </c>
      <c r="H28" s="110"/>
      <c r="I28" s="109">
        <f>'(1)'!I35:J35+'(2)'!I35:J35+'(3)'!I35:J35+'(4)'!I35:J35+'(5)'!I35:J35+'(6)'!I35:J35+'(7)'!I35:J35+'(8)'!I35:J35+'(9)'!I35:J35+'(10)'!I35:J35+'(11)'!I35:J35+'(12)'!I35:J35+'(13)'!I35:J35+'(14)'!I35:J35+'(15)'!I35:J35+'(16)'!I35:J35+'(17)'!I35:J35+'(18)'!I35:J35+'(19)'!I35:J35+'(20)'!I35:J35+'(21)'!I35:J35+'(22)'!I35:J35+'(23)'!I35:J35+'(24)'!I35:J35+'(25)'!I35:J35+'(26)'!I35:J35+'(27)'!I35:J35+'(28)'!I35:J35+'(29)'!I35:J35+'(30)'!I35:J35+'(31)'!I35:J35</f>
        <v>0</v>
      </c>
      <c r="J28" s="110"/>
      <c r="K28" s="109">
        <f>'(1)'!K35:L35+'(2)'!K35:L35+'(3)'!K35:L35+'(4)'!K35:L35+'(5)'!K35:L35+'(6)'!K35:L35+'(7)'!K35:L35+'(8)'!K35:L35+'(9)'!K35:L35+'(10)'!K35:L35+'(11)'!K35:L35+'(12)'!K35:L35+'(13)'!K35:L35+'(14)'!K35:L35+'(15)'!K35:L35+'(16)'!K35:L35+'(17)'!K35:L35+'(18)'!K35:L35+'(19)'!K35:L35+'(20)'!K35:L35+'(21)'!K35:L35+'(22)'!K35:L35+'(23)'!K35:L35+'(24)'!K35:L35+'(25)'!K35:L35+'(26)'!K35:L35+'(27)'!K35:L35+'(28)'!K35:L35+'(29)'!K35:L35+'(30)'!K35:L35+'(31)'!K35:L35</f>
        <v>0</v>
      </c>
      <c r="L28" s="110"/>
      <c r="M28" s="109">
        <f>'(1)'!M35:N35+'(2)'!M35:N35+'(3)'!M35:N35+'(4)'!M35:N35+'(5)'!M35:N35+'(6)'!M35:N35+'(7)'!M35:N35+'(8)'!M35:N35+'(9)'!M35:N35+'(10)'!M35:N35+'(11)'!M35:N35+'(12)'!M35:N35+'(13)'!M35:N35+'(14)'!M35:N35+'(15)'!M35:N35+'(16)'!M35:N35+'(17)'!M35:N35+'(18)'!M35:N35+'(19)'!M35:N35+'(20)'!M35:N35+'(21)'!M35:N35+'(22)'!M35:N35+'(23)'!M35:N35+'(24)'!M35:N35+'(25)'!M35:N35+'(26)'!M35:N35+'(27)'!M35:N35+'(28)'!M35:N35+'(29)'!M35:N35+'(30)'!M35:N35+'(31)'!M35:N35</f>
        <v>0</v>
      </c>
      <c r="N28" s="110"/>
      <c r="O28" s="109">
        <f>'(1)'!O35:P35+'(2)'!O35:P35+'(3)'!O35:P35+'(4)'!O35:P35+'(5)'!O35:P35+'(6)'!O35:P35+'(7)'!O35:P35+'(8)'!O35:P35+'(9)'!O35:P35+'(10)'!O35:P35+'(11)'!O35:P35+'(12)'!O35:P35+'(13)'!O35:P35+'(14)'!O35:P35+'(15)'!O35:P35+'(16)'!O35:P35+'(17)'!O35:P35+'(18)'!O35:P35+'(19)'!O35:P35+'(20)'!O35:P35+'(21)'!O35:P35+'(22)'!O35:P35+'(23)'!O35:P35+'(24)'!O35:P35+'(25)'!O35:P35+'(26)'!O35:P35+'(27)'!O35:P35+'(28)'!O35:P35+'(29)'!O35:P35+'(30)'!O35:P35+'(31)'!O35:P35</f>
        <v>0</v>
      </c>
      <c r="P28" s="110"/>
      <c r="Q28" s="109">
        <f>'(1)'!Q35:R35+'(2)'!Q35:R35+'(3)'!Q35:R35+'(4)'!Q35:R35+'(5)'!Q35:R35+'(6)'!Q35:R35+'(7)'!Q35:R35+'(8)'!Q35:R35+'(9)'!Q35:R35+'(10)'!Q35:R35+'(11)'!Q35:R35+'(12)'!Q35:R35+'(13)'!Q35:R35+'(14)'!Q35:R35+'(15)'!Q35:R35+'(16)'!Q35:R35+'(17)'!Q35:R35+'(18)'!Q35:R35+'(19)'!Q35:R35+'(20)'!Q35:R35+'(21)'!Q35:R35+'(22)'!Q35:R35+'(23)'!Q35:R35+'(24)'!Q35:R35+'(25)'!Q35:R35+'(26)'!Q35:R35+'(27)'!Q35:R35+'(28)'!Q35:R35+'(29)'!Q35:R35+'(30)'!Q35:R35+'(31)'!Q35:R35</f>
        <v>0</v>
      </c>
      <c r="R28" s="110"/>
      <c r="S28" s="109">
        <f>'(1)'!S35:T35+'(2)'!S35:T35+'(3)'!S35:T35+'(4)'!S35:T35+'(5)'!S35:T35+'(6)'!S35:T35+'(7)'!S35:T35+'(8)'!S35:T35+'(9)'!S35:T35+'(10)'!S35:T35+'(11)'!S35:T35+'(12)'!S35:T35+'(13)'!S35:T35+'(14)'!S35:T35+'(15)'!S35:T35+'(16)'!S35:T35+'(17)'!S35:T35+'(18)'!S35:T35+'(19)'!S35:T35+'(20)'!S35:T35+'(21)'!S35:T35+'(22)'!S35:T35+'(23)'!S35:T35+'(24)'!S35:T35+'(25)'!S35:T35+'(26)'!S35:T35+'(27)'!S35:T35+'(28)'!S35:T35+'(29)'!S35:T35+'(30)'!S35:T35+'(31)'!S35:T35</f>
        <v>0</v>
      </c>
      <c r="T28" s="110"/>
      <c r="U28" s="109">
        <f>'(1)'!U35:V35+'(2)'!U35:V35+'(3)'!U35:V35+'(4)'!U35:V35+'(5)'!U35:V35+'(6)'!U35:V35+'(7)'!U35:V35+'(8)'!U35:V35+'(9)'!U35:V35+'(10)'!U35:V35+'(11)'!U35:V35+'(12)'!U35:V35+'(13)'!U35:V35+'(14)'!U35:V35+'(15)'!U35:V35+'(16)'!U35:V35+'(17)'!U35:V35+'(18)'!U35:V35+'(19)'!U35:V35+'(20)'!U35:V35+'(21)'!U35:V35+'(22)'!U35:V35+'(23)'!U35:V35+'(24)'!U35:V35+'(25)'!U35:V35+'(26)'!U35:V35+'(27)'!U35:V35+'(28)'!U35:V35+'(29)'!U35:V35+'(30)'!U35:V35+'(31)'!U35:V35</f>
        <v>0</v>
      </c>
      <c r="V28" s="110"/>
      <c r="W28" s="109">
        <f>'(1)'!W35:X35+'(2)'!W35:X35+'(3)'!W35:X35+'(4)'!W35:X35+'(5)'!W35:X35+'(6)'!W35:X35+'(7)'!W35:X35+'(8)'!W35:X35+'(9)'!W35:X35+'(10)'!W35:X35+'(11)'!W35:X35+'(12)'!W35:X35+'(13)'!W35:X35+'(14)'!W35:X35+'(15)'!W35:X35+'(16)'!W35:X35+'(17)'!W35:X35+'(18)'!W35:X35+'(19)'!W35:X35+'(20)'!W35:X35+'(21)'!W35:X35+'(22)'!W35:X35+'(23)'!W35:X35+'(24)'!W35:X35+'(25)'!W35:X35+'(26)'!W35:X35+'(27)'!W35:X35+'(28)'!W35:X35+'(29)'!W35:X35+'(30)'!W35:X35+'(31)'!W35:X35</f>
        <v>0</v>
      </c>
      <c r="X28" s="110"/>
      <c r="Y28" s="109">
        <f>'(1)'!Y35:Z35+'(2)'!Y35:Z35+'(3)'!Y35:Z35+'(4)'!Y35:Z35+'(5)'!Y35:Z35+'(6)'!Y35:Z35+'(7)'!Y35:Z35+'(8)'!Y35:Z35+'(9)'!Y35:Z35+'(10)'!Y35:Z35+'(11)'!Y35:Z35+'(12)'!Y35:Z35+'(13)'!Y35:Z35+'(14)'!Y35:Z35+'(15)'!Y35:Z35+'(16)'!Y35:Z35+'(17)'!Y35:Z35+'(18)'!Y35:Z35+'(19)'!Y35:Z35+'(20)'!Y35:Z35+'(21)'!Y35:Z35+'(22)'!Y35:Z35+'(23)'!Y35:Z35+'(24)'!Y35:Z35+'(25)'!Y35:Z35+'(26)'!Y35:Z35+'(27)'!Y35:Z35+'(28)'!Y35:Z35+'(29)'!Y35:Z35+'(30)'!Y35:Z35+'(31)'!Y35:Z35</f>
        <v>0</v>
      </c>
      <c r="Z28" s="110"/>
    </row>
    <row r="29" spans="1:30" ht="18" customHeight="1">
      <c r="A29" s="146" t="s">
        <v>41</v>
      </c>
      <c r="B29" s="114"/>
      <c r="C29" s="153">
        <f>'(1)'!C36:D36+'(2)'!C36:D36+'(3)'!C36:D36+'(4)'!C36:D36+'(5)'!C36:D36+'(6)'!C36:D36+'(7)'!C36:D36+'(8)'!C36:D36+'(9)'!C36:D36+'(10)'!C36:D36+'(11)'!C36:D36+'(12)'!C36:D36+'(13)'!C36:D36+'(14)'!C36:D36+'(15)'!C36:D36+'(16)'!C36:D36+'(17)'!C36:D36+'(18)'!C36:D36+'(19)'!C36:D36+'(20)'!C36:D36+'(21)'!C36:D36+'(22)'!C36:D36+'(23)'!C36:D36+'(24)'!C36:D36+'(25)'!C36:D36+'(26)'!C36:D36+'(27)'!C36:D36+'(28)'!C36:D36+'(29)'!C36:D36+'(30)'!C36:D36+'(31)'!C36:D36</f>
        <v>8180</v>
      </c>
      <c r="D29" s="145"/>
      <c r="E29" s="153">
        <f>'(1)'!E36:F36+'(2)'!E36:F36+'(3)'!E36:F36+'(4)'!E36:F36+'(5)'!E36:F36+'(6)'!E36:F36+'(7)'!E36:F36+'(8)'!E36:F36+'(9)'!E36:F36+'(10)'!E36:F36+'(11)'!E36:F36+'(12)'!E36:F36+'(13)'!E36:F36+'(14)'!E36:F36+'(15)'!E36:F36+'(16)'!E36:F36+'(17)'!E36:F36+'(18)'!E36:F36+'(19)'!E36:F36+'(20)'!E36:F36+'(21)'!E36:F36+'(22)'!E36:F36+'(23)'!E36:F36+'(24)'!E36:F36+'(25)'!E36:F36+'(26)'!E36:F36+'(27)'!E36:F36+'(28)'!E36:F36+'(29)'!E36:F36+'(30)'!E36:F36+'(31)'!E36:F36</f>
        <v>5310</v>
      </c>
      <c r="F29" s="145"/>
      <c r="G29" s="153">
        <f>'(1)'!G36:H36+'(2)'!G36:H36+'(3)'!G36:H36+'(4)'!G36:H36+'(5)'!G36:H36+'(6)'!G36:H36+'(7)'!G36:H36+'(8)'!G36:H36+'(9)'!G36:H36+'(10)'!G36:H36+'(11)'!G36:H36+'(12)'!G36:H36+'(13)'!G36:H36+'(14)'!G36:H36+'(15)'!G36:H36+'(16)'!G36:H36+'(17)'!G36:H36+'(18)'!G36:H36+'(19)'!G36:H36+'(20)'!G36:H36+'(21)'!G36:H36+'(22)'!G36:H36+'(23)'!G36:H36+'(24)'!G36:H36+'(25)'!G36:H36+'(26)'!G36:H36+'(27)'!G36:H36+'(28)'!G36:H36+'(29)'!G36:H36+'(30)'!G36:H36+'(31)'!G36:H36</f>
        <v>7641</v>
      </c>
      <c r="H29" s="145"/>
      <c r="I29" s="153">
        <f>'(1)'!I36:J36+'(2)'!I36:J36+'(3)'!I36:J36+'(4)'!I36:J36+'(5)'!I36:J36+'(6)'!I36:J36+'(7)'!I36:J36+'(8)'!I36:J36+'(9)'!I36:J36+'(10)'!I36:J36+'(11)'!I36:J36+'(12)'!I36:J36+'(13)'!I36:J36+'(14)'!I36:J36+'(15)'!I36:J36+'(16)'!I36:J36+'(17)'!I36:J36+'(18)'!I36:J36+'(19)'!I36:J36+'(20)'!I36:J36+'(21)'!I36:J36+'(22)'!I36:J36+'(23)'!I36:J36+'(24)'!I36:J36+'(25)'!I36:J36+'(26)'!I36:J36+'(27)'!I36:J36+'(28)'!I36:J36+'(29)'!I36:J36+'(30)'!I36:J36+'(31)'!I36:J36</f>
        <v>5926</v>
      </c>
      <c r="J29" s="145"/>
      <c r="K29" s="153">
        <f>'(1)'!K36:L36+'(2)'!K36:L36+'(3)'!K36:L36+'(4)'!K36:L36+'(5)'!K36:L36+'(6)'!K36:L36+'(7)'!K36:L36+'(8)'!K36:L36+'(9)'!K36:L36+'(10)'!K36:L36+'(11)'!K36:L36+'(12)'!K36:L36+'(13)'!K36:L36+'(14)'!K36:L36+'(15)'!K36:L36+'(16)'!K36:L36+'(17)'!K36:L36+'(18)'!K36:L36+'(19)'!K36:L36+'(20)'!K36:L36+'(21)'!K36:L36+'(22)'!K36:L36+'(23)'!K36:L36+'(24)'!K36:L36+'(25)'!K36:L36+'(26)'!K36:L36+'(27)'!K36:L36+'(28)'!K36:L36+'(29)'!K36:L36+'(30)'!K36:L36+'(31)'!K36:L36</f>
        <v>8485</v>
      </c>
      <c r="L29" s="145"/>
      <c r="M29" s="153">
        <f>'(1)'!M36:N36+'(2)'!M36:N36+'(3)'!M36:N36+'(4)'!M36:N36+'(5)'!M36:N36+'(6)'!M36:N36+'(7)'!M36:N36+'(8)'!M36:N36+'(9)'!M36:N36+'(10)'!M36:N36+'(11)'!M36:N36+'(12)'!M36:N36+'(13)'!M36:N36+'(14)'!M36:N36+'(15)'!M36:N36+'(16)'!M36:N36+'(17)'!M36:N36+'(18)'!M36:N36+'(19)'!M36:N36+'(20)'!M36:N36+'(21)'!M36:N36+'(22)'!M36:N36+'(23)'!M36:N36+'(24)'!M36:N36+'(25)'!M36:N36+'(26)'!M36:N36+'(27)'!M36:N36+'(28)'!M36:N36+'(29)'!M36:N36+'(30)'!M36:N36+'(31)'!M36:N36</f>
        <v>4232</v>
      </c>
      <c r="N29" s="145"/>
      <c r="O29" s="153">
        <f>'(1)'!O36:P36+'(2)'!O36:P36+'(3)'!O36:P36+'(4)'!O36:P36+'(5)'!O36:P36+'(6)'!O36:P36+'(7)'!O36:P36+'(8)'!O36:P36+'(9)'!O36:P36+'(10)'!O36:P36+'(11)'!O36:P36+'(12)'!O36:P36+'(13)'!O36:P36+'(14)'!O36:P36+'(15)'!O36:P36+'(16)'!O36:P36+'(17)'!O36:P36+'(18)'!O36:P36+'(19)'!O36:P36+'(20)'!O36:P36+'(21)'!O36:P36+'(22)'!O36:P36+'(23)'!O36:P36+'(24)'!O36:P36+'(25)'!O36:P36+'(26)'!O36:P36+'(27)'!O36:P36+'(28)'!O36:P36+'(29)'!O36:P36+'(30)'!O36:P36+'(31)'!O36:P36</f>
        <v>0</v>
      </c>
      <c r="P29" s="145"/>
      <c r="Q29" s="153">
        <f>'(1)'!Q36:R36+'(2)'!Q36:R36+'(3)'!Q36:R36+'(4)'!Q36:R36+'(5)'!Q36:R36+'(6)'!Q36:R36+'(7)'!Q36:R36+'(8)'!Q36:R36+'(9)'!Q36:R36+'(10)'!Q36:R36+'(11)'!Q36:R36+'(12)'!Q36:R36+'(13)'!Q36:R36+'(14)'!Q36:R36+'(15)'!Q36:R36+'(16)'!Q36:R36+'(17)'!Q36:R36+'(18)'!Q36:R36+'(19)'!Q36:R36+'(20)'!Q36:R36+'(21)'!Q36:R36+'(22)'!Q36:R36+'(23)'!Q36:R36+'(24)'!Q36:R36+'(25)'!Q36:R36+'(26)'!Q36:R36+'(27)'!Q36:R36+'(28)'!Q36:R36+'(29)'!Q36:R36+'(30)'!Q36:R36+'(31)'!Q36:R36</f>
        <v>0</v>
      </c>
      <c r="R29" s="145"/>
      <c r="S29" s="153">
        <f>'(1)'!S36:T36+'(2)'!S36:T36+'(3)'!S36:T36+'(4)'!S36:T36+'(5)'!S36:T36+'(6)'!S36:T36+'(7)'!S36:T36+'(8)'!S36:T36+'(9)'!S36:T36+'(10)'!S36:T36+'(11)'!S36:T36+'(12)'!S36:T36+'(13)'!S36:T36+'(14)'!S36:T36+'(15)'!S36:T36+'(16)'!S36:T36+'(17)'!S36:T36+'(18)'!S36:T36+'(19)'!S36:T36+'(20)'!S36:T36+'(21)'!S36:T36+'(22)'!S36:T36+'(23)'!S36:T36+'(24)'!S36:T36+'(25)'!S36:T36+'(26)'!S36:T36+'(27)'!S36:T36+'(28)'!S36:T36+'(29)'!S36:T36+'(30)'!S36:T36+'(31)'!S36:T36</f>
        <v>0</v>
      </c>
      <c r="T29" s="145"/>
      <c r="U29" s="153">
        <f>'(1)'!U36:V36+'(2)'!U36:V36+'(3)'!U36:V36+'(4)'!U36:V36+'(5)'!U36:V36+'(6)'!U36:V36+'(7)'!U36:V36+'(8)'!U36:V36+'(9)'!U36:V36+'(10)'!U36:V36+'(11)'!U36:V36+'(12)'!U36:V36+'(13)'!U36:V36+'(14)'!U36:V36+'(15)'!U36:V36+'(16)'!U36:V36+'(17)'!U36:V36+'(18)'!U36:V36+'(19)'!U36:V36+'(20)'!U36:V36+'(21)'!U36:V36+'(22)'!U36:V36+'(23)'!U36:V36+'(24)'!U36:V36+'(25)'!U36:V36+'(26)'!U36:V36+'(27)'!U36:V36+'(28)'!U36:V36+'(29)'!U36:V36+'(30)'!U36:V36+'(31)'!U36:V36</f>
        <v>0</v>
      </c>
      <c r="V29" s="145"/>
      <c r="W29" s="153">
        <f>'(1)'!W36:X36+'(2)'!W36:X36+'(3)'!W36:X36+'(4)'!W36:X36+'(5)'!W36:X36+'(6)'!W36:X36+'(7)'!W36:X36+'(8)'!W36:X36+'(9)'!W36:X36+'(10)'!W36:X36+'(11)'!W36:X36+'(12)'!W36:X36+'(13)'!W36:X36+'(14)'!W36:X36+'(15)'!W36:X36+'(16)'!W36:X36+'(17)'!W36:X36+'(18)'!W36:X36+'(19)'!W36:X36+'(20)'!W36:X36+'(21)'!W36:X36+'(22)'!W36:X36+'(23)'!W36:X36+'(24)'!W36:X36+'(25)'!W36:X36+'(26)'!W36:X36+'(27)'!W36:X36+'(28)'!W36:X36+'(29)'!W36:X36+'(30)'!W36:X36+'(31)'!W36:X36</f>
        <v>0</v>
      </c>
      <c r="X29" s="145"/>
      <c r="Y29" s="153">
        <f>'(1)'!Y36:Z36+'(2)'!Y36:Z36+'(3)'!Y36:Z36+'(4)'!Y36:Z36+'(5)'!Y36:Z36+'(6)'!Y36:Z36+'(7)'!Y36:Z36+'(8)'!Y36:Z36+'(9)'!Y36:Z36+'(10)'!Y36:Z36+'(11)'!Y36:Z36+'(12)'!Y36:Z36+'(13)'!Y36:Z36+'(14)'!Y36:Z36+'(15)'!Y36:Z36+'(16)'!Y36:Z36+'(17)'!Y36:Z36+'(18)'!Y36:Z36+'(19)'!Y36:Z36+'(20)'!Y36:Z36+'(21)'!Y36:Z36+'(22)'!Y36:Z36+'(23)'!Y36:Z36+'(24)'!Y36:Z36+'(25)'!Y36:Z36+'(26)'!Y36:Z36+'(27)'!Y36:Z36+'(28)'!Y36:Z36+'(29)'!Y36:Z36+'(30)'!Y36:Z36+'(31)'!Y36:Z36</f>
        <v>0</v>
      </c>
      <c r="Z29" s="145"/>
      <c r="AA29" s="14"/>
      <c r="AB29" s="14"/>
      <c r="AC29" s="14"/>
      <c r="AD29" s="14"/>
    </row>
    <row r="30" spans="1:30" ht="15.75" customHeight="1">
      <c r="A30" s="146" t="s">
        <v>42</v>
      </c>
      <c r="B30" s="114"/>
      <c r="C30" s="151">
        <f>C19+C29</f>
        <v>54292</v>
      </c>
      <c r="D30" s="142"/>
      <c r="E30" s="151">
        <f>E19+E29</f>
        <v>30572</v>
      </c>
      <c r="F30" s="142"/>
      <c r="G30" s="151">
        <f>G19+G29</f>
        <v>33089</v>
      </c>
      <c r="H30" s="142"/>
      <c r="I30" s="151">
        <f>I19+I29</f>
        <v>34037</v>
      </c>
      <c r="J30" s="142"/>
      <c r="K30" s="151">
        <f>K19+K29</f>
        <v>51660</v>
      </c>
      <c r="L30" s="142"/>
      <c r="M30" s="151">
        <f>M19+M29</f>
        <v>42713</v>
      </c>
      <c r="N30" s="142"/>
      <c r="O30" s="151">
        <f>O19+O29</f>
        <v>0</v>
      </c>
      <c r="P30" s="142"/>
      <c r="Q30" s="151">
        <f>Q19+Q29</f>
        <v>0</v>
      </c>
      <c r="R30" s="142"/>
      <c r="S30" s="151">
        <f>S19+S29</f>
        <v>0</v>
      </c>
      <c r="T30" s="142"/>
      <c r="U30" s="151">
        <f>U19+U29</f>
        <v>0</v>
      </c>
      <c r="V30" s="142"/>
      <c r="W30" s="151">
        <f>W19+W29</f>
        <v>0</v>
      </c>
      <c r="X30" s="142"/>
      <c r="Y30" s="151">
        <f>Y19+Y29</f>
        <v>0</v>
      </c>
      <c r="Z30" s="142"/>
      <c r="AA30" s="72"/>
      <c r="AB30" s="73"/>
      <c r="AC30" s="14"/>
      <c r="AD30" s="14"/>
    </row>
    <row r="31" spans="1:30" ht="18" customHeight="1">
      <c r="A31" s="111" t="s">
        <v>43</v>
      </c>
      <c r="B31" s="112"/>
      <c r="C31" s="137"/>
      <c r="D31" s="117"/>
      <c r="E31" s="137"/>
      <c r="F31" s="117"/>
      <c r="G31" s="132"/>
      <c r="H31" s="117"/>
      <c r="I31" s="132"/>
      <c r="J31" s="117"/>
      <c r="K31" s="132"/>
      <c r="L31" s="117"/>
      <c r="M31" s="132"/>
      <c r="N31" s="117"/>
      <c r="O31" s="132"/>
      <c r="P31" s="117"/>
      <c r="Q31" s="132"/>
      <c r="R31" s="117"/>
      <c r="S31" s="132"/>
      <c r="T31" s="117"/>
      <c r="U31" s="132"/>
      <c r="V31" s="117"/>
      <c r="W31" s="132"/>
      <c r="X31" s="117"/>
      <c r="Y31" s="136">
        <f>'(1)'!Y38:Z38+'(2)'!Y38:Z38+'(3)'!Y38:Z38+'(4)'!Y38:Z38+'(5)'!Y38:Z38+'(6)'!Y38:Z38+'(7)'!Y38:Z38+'(8)'!Y38:Z38+'(9)'!Y38:Z38+'(10)'!Y38:Z38+'(11)'!Y38:Z38+'(12)'!Y38:Z38+'(13)'!Y38:Z38+'(14)'!Y38:Z38+'(15)'!Y38:Z38+'(16)'!Y38:Z38+'(17)'!Y38:Z38+'(18)'!Y38:Z38+'(19)'!Y38:Z38+'(20)'!Y38:Z38+'(21)'!Y38:Z38+'(22)'!Y38:Z38+'(23)'!Y38:Z38+'(24)'!Y38:Z38+'(25)'!Y38:Z38+'(26)'!Y38:Z38+'(27)'!Y38:Z38+'(28)'!Y38:Z38+'(29)'!Y38:Z38+'(30)'!Y38:Z38+'(31)'!Y38:Z38</f>
        <v>1590759.9899999998</v>
      </c>
      <c r="Z31" s="114"/>
      <c r="AA31" s="74"/>
      <c r="AB31" s="75"/>
      <c r="AD31" s="76"/>
    </row>
    <row r="32" spans="1:30" ht="18" customHeight="1">
      <c r="A32" s="146" t="s">
        <v>44</v>
      </c>
      <c r="B32" s="114"/>
      <c r="C32" s="33"/>
      <c r="D32" s="43"/>
      <c r="E32" s="43"/>
      <c r="F32" s="43"/>
      <c r="G32" s="43"/>
      <c r="H32" s="43"/>
      <c r="I32" s="43"/>
      <c r="J32" s="43"/>
      <c r="K32" s="44"/>
      <c r="L32" s="45"/>
      <c r="M32" s="44"/>
      <c r="N32" s="43"/>
      <c r="O32" s="43"/>
      <c r="P32" s="43"/>
      <c r="Q32" s="43"/>
      <c r="R32" s="43"/>
      <c r="S32" s="43"/>
      <c r="T32" s="43"/>
      <c r="U32" s="43"/>
      <c r="V32" s="46"/>
      <c r="W32" s="43"/>
      <c r="X32" s="43"/>
      <c r="Y32" s="47"/>
      <c r="Z32" s="77">
        <f>C19+E19+G19+I19+K19+M19+O19+Q19+S19+U19+W19+Y19</f>
        <v>206589</v>
      </c>
      <c r="AA32" s="14"/>
      <c r="AB32" s="14"/>
      <c r="AC32" s="14"/>
      <c r="AD32" s="14"/>
    </row>
    <row r="33" spans="1:30" ht="18" customHeight="1">
      <c r="A33" s="146" t="s">
        <v>49</v>
      </c>
      <c r="B33" s="114"/>
      <c r="C33" s="78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80">
        <f>C29+E29+G29+I29+K29+M29+O29+Q29+S29+U29+W29+Y29</f>
        <v>39774</v>
      </c>
      <c r="AA33" s="14"/>
      <c r="AB33" s="14"/>
      <c r="AC33" s="14"/>
      <c r="AD33" s="14"/>
    </row>
    <row r="34" spans="1:30" ht="18" customHeight="1">
      <c r="A34" s="155" t="s">
        <v>50</v>
      </c>
      <c r="B34" s="156"/>
      <c r="C34" s="78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81">
        <f>Z32+Z33</f>
        <v>246363</v>
      </c>
      <c r="AA34" s="14"/>
      <c r="AB34" s="14"/>
      <c r="AC34" s="14"/>
      <c r="AD34" s="14"/>
    </row>
    <row r="35" spans="1:30" ht="11.25" customHeight="1">
      <c r="C35" s="1"/>
    </row>
    <row r="36" spans="1:30" ht="15" customHeight="1">
      <c r="A36" s="82"/>
      <c r="B36" s="82"/>
      <c r="C36" s="147" t="s">
        <v>45</v>
      </c>
      <c r="D36" s="116"/>
      <c r="E36" s="116"/>
      <c r="F36" s="116"/>
      <c r="G36" s="116"/>
      <c r="H36" s="116"/>
      <c r="I36" s="116"/>
      <c r="J36" s="116"/>
      <c r="K36" s="116"/>
      <c r="L36" s="116"/>
      <c r="M36" s="116"/>
      <c r="N36" s="117"/>
      <c r="O36" s="147" t="s">
        <v>45</v>
      </c>
      <c r="P36" s="116"/>
      <c r="Q36" s="116"/>
      <c r="R36" s="116"/>
      <c r="S36" s="116"/>
      <c r="T36" s="116"/>
      <c r="U36" s="116"/>
      <c r="V36" s="116"/>
      <c r="W36" s="116"/>
      <c r="X36" s="116"/>
      <c r="Y36" s="116"/>
      <c r="Z36" s="117"/>
    </row>
    <row r="37" spans="1:30" ht="15.75" customHeight="1">
      <c r="C37" s="1"/>
      <c r="Z37" s="83"/>
    </row>
    <row r="38" spans="1:30" ht="24.75" customHeight="1">
      <c r="C38" s="1"/>
      <c r="F38" s="118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30"/>
      <c r="Z38" s="83"/>
    </row>
    <row r="39" spans="1:30" ht="15.75" customHeight="1">
      <c r="C39" s="1"/>
    </row>
    <row r="40" spans="1:30" ht="15.75" customHeight="1">
      <c r="C40" s="1"/>
    </row>
    <row r="41" spans="1:30" ht="15.75" customHeight="1">
      <c r="C41" s="1"/>
    </row>
    <row r="42" spans="1:30" ht="15.75" customHeight="1">
      <c r="C42" s="1"/>
    </row>
    <row r="43" spans="1:30" ht="15.75" customHeight="1">
      <c r="C43" s="1"/>
    </row>
    <row r="44" spans="1:30" ht="15.75" customHeight="1">
      <c r="C44" s="1"/>
    </row>
    <row r="45" spans="1:30" ht="15.75" customHeight="1">
      <c r="C45" s="1"/>
    </row>
    <row r="46" spans="1:30" ht="15.75" customHeight="1">
      <c r="C46" s="1"/>
    </row>
    <row r="47" spans="1:30" ht="15.75" customHeight="1">
      <c r="C47" s="1"/>
    </row>
    <row r="48" spans="1:30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Q19:R19"/>
    <mergeCell ref="S19:T19"/>
    <mergeCell ref="A13:B13"/>
    <mergeCell ref="A14:B14"/>
    <mergeCell ref="A15:B15"/>
    <mergeCell ref="A16:B16"/>
    <mergeCell ref="A17:B17"/>
    <mergeCell ref="A18:B18"/>
    <mergeCell ref="A19:B19"/>
    <mergeCell ref="M20:N20"/>
    <mergeCell ref="O20:P20"/>
    <mergeCell ref="U19:V19"/>
    <mergeCell ref="W19:X19"/>
    <mergeCell ref="Y19:Z19"/>
    <mergeCell ref="C19:D19"/>
    <mergeCell ref="E19:F19"/>
    <mergeCell ref="G19:H19"/>
    <mergeCell ref="I19:J19"/>
    <mergeCell ref="K19:L19"/>
    <mergeCell ref="M19:N19"/>
    <mergeCell ref="O19:P19"/>
    <mergeCell ref="M21:N21"/>
    <mergeCell ref="O21:P21"/>
    <mergeCell ref="Q21:R21"/>
    <mergeCell ref="S21:T21"/>
    <mergeCell ref="U21:V21"/>
    <mergeCell ref="W21:X21"/>
    <mergeCell ref="Y21:Z21"/>
    <mergeCell ref="A20:B20"/>
    <mergeCell ref="A21:B21"/>
    <mergeCell ref="C21:D21"/>
    <mergeCell ref="E21:F21"/>
    <mergeCell ref="G21:H21"/>
    <mergeCell ref="I21:J21"/>
    <mergeCell ref="K21:L21"/>
    <mergeCell ref="Q20:R20"/>
    <mergeCell ref="S20:T20"/>
    <mergeCell ref="U20:V20"/>
    <mergeCell ref="W20:X20"/>
    <mergeCell ref="Y20:Z20"/>
    <mergeCell ref="C20:D20"/>
    <mergeCell ref="E20:F20"/>
    <mergeCell ref="G20:H20"/>
    <mergeCell ref="I20:J20"/>
    <mergeCell ref="K20:L20"/>
    <mergeCell ref="W22:X22"/>
    <mergeCell ref="Y22:Z22"/>
    <mergeCell ref="C22:D22"/>
    <mergeCell ref="E22:F22"/>
    <mergeCell ref="G22:H22"/>
    <mergeCell ref="I22:J22"/>
    <mergeCell ref="K22:L22"/>
    <mergeCell ref="M22:N22"/>
    <mergeCell ref="O22:P22"/>
    <mergeCell ref="A24:B24"/>
    <mergeCell ref="A22:B22"/>
    <mergeCell ref="A23:B23"/>
    <mergeCell ref="C23:D23"/>
    <mergeCell ref="E23:F23"/>
    <mergeCell ref="G23:H23"/>
    <mergeCell ref="I23:J23"/>
    <mergeCell ref="K23:L23"/>
    <mergeCell ref="U24:V24"/>
    <mergeCell ref="C24:D24"/>
    <mergeCell ref="E24:F24"/>
    <mergeCell ref="G24:H24"/>
    <mergeCell ref="I24:J24"/>
    <mergeCell ref="K24:L24"/>
    <mergeCell ref="Q22:R22"/>
    <mergeCell ref="S22:T22"/>
    <mergeCell ref="U22:V22"/>
    <mergeCell ref="W24:X24"/>
    <mergeCell ref="Y24:Z24"/>
    <mergeCell ref="M23:N23"/>
    <mergeCell ref="O23:P23"/>
    <mergeCell ref="Q23:R23"/>
    <mergeCell ref="S23:T23"/>
    <mergeCell ref="U23:V23"/>
    <mergeCell ref="W23:X23"/>
    <mergeCell ref="Y23:Z23"/>
    <mergeCell ref="Q24:R24"/>
    <mergeCell ref="S24:T24"/>
    <mergeCell ref="M24:N24"/>
    <mergeCell ref="O24:P24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Y31:Z31"/>
    <mergeCell ref="A31:B31"/>
    <mergeCell ref="C31:D31"/>
    <mergeCell ref="E31:F31"/>
    <mergeCell ref="G31:H31"/>
    <mergeCell ref="I31:J31"/>
    <mergeCell ref="K31:L31"/>
    <mergeCell ref="M31:N31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25:P25"/>
    <mergeCell ref="Q25:R25"/>
    <mergeCell ref="S25:T25"/>
    <mergeCell ref="U25:V25"/>
    <mergeCell ref="W25:X25"/>
    <mergeCell ref="Y25:Z25"/>
    <mergeCell ref="A25:B25"/>
    <mergeCell ref="C25:D25"/>
    <mergeCell ref="E25:F25"/>
    <mergeCell ref="G25:H25"/>
    <mergeCell ref="I25:J25"/>
    <mergeCell ref="K25:L25"/>
    <mergeCell ref="M25:N25"/>
    <mergeCell ref="A32:B32"/>
    <mergeCell ref="A33:B33"/>
    <mergeCell ref="A34:B34"/>
    <mergeCell ref="C36:N36"/>
    <mergeCell ref="O36:Z36"/>
    <mergeCell ref="F38:V38"/>
    <mergeCell ref="O26:P26"/>
    <mergeCell ref="Q26:R26"/>
    <mergeCell ref="S26:T26"/>
    <mergeCell ref="U26:V26"/>
    <mergeCell ref="W26:X26"/>
    <mergeCell ref="Y26:Z26"/>
    <mergeCell ref="A26:B26"/>
    <mergeCell ref="C26:D26"/>
    <mergeCell ref="E26:F26"/>
    <mergeCell ref="G26:H26"/>
    <mergeCell ref="I26:J26"/>
    <mergeCell ref="K26:L26"/>
    <mergeCell ref="M26:N26"/>
    <mergeCell ref="O31:P31"/>
    <mergeCell ref="Q31:R31"/>
    <mergeCell ref="S31:T31"/>
    <mergeCell ref="U31:V31"/>
    <mergeCell ref="W31:X31"/>
  </mergeCells>
  <printOptions horizontalCentered="1" verticalCentered="1"/>
  <pageMargins left="0.47244094488188981" right="0.51181102362204722" top="3.937007874015748E-2" bottom="0.9055118110236221" header="0" footer="0"/>
  <pageSetup paperSize="9" orientation="landscape"/>
  <headerFooter>
    <oddHeader>&amp;CFLUXO TESOURARIA FJZB - TESOURARIA ANO 2022</oddHeader>
  </headerFooter>
  <colBreaks count="1" manualBreakCount="1">
    <brk id="14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AC1000"/>
  <sheetViews>
    <sheetView showGridLines="0" tabSelected="1" topLeftCell="A28" workbookViewId="0">
      <pane xSplit="2" topLeftCell="I1" activePane="topRight" state="frozen"/>
      <selection pane="topRight" activeCell="Z39" sqref="Z39:AA39"/>
    </sheetView>
  </sheetViews>
  <sheetFormatPr defaultColWidth="14.42578125" defaultRowHeight="15" customHeight="1"/>
  <cols>
    <col min="1" max="1" width="15.140625" customWidth="1"/>
    <col min="2" max="2" width="14.140625" customWidth="1"/>
    <col min="3" max="3" width="4.28515625" customWidth="1"/>
    <col min="4" max="4" width="12.28515625" customWidth="1"/>
    <col min="5" max="5" width="0.5703125" hidden="1" customWidth="1"/>
    <col min="6" max="6" width="12.140625" customWidth="1"/>
    <col min="7" max="7" width="6.5703125" customWidth="1"/>
    <col min="8" max="8" width="16.85546875" customWidth="1"/>
    <col min="9" max="9" width="6.28515625" customWidth="1"/>
    <col min="10" max="10" width="14.42578125" customWidth="1"/>
    <col min="11" max="11" width="0.85546875" hidden="1" customWidth="1"/>
    <col min="12" max="12" width="14.28515625" customWidth="1"/>
    <col min="13" max="13" width="6.28515625" customWidth="1"/>
    <col min="14" max="14" width="15" customWidth="1"/>
    <col min="15" max="15" width="7.140625" customWidth="1"/>
    <col min="16" max="16" width="14.140625" customWidth="1"/>
    <col min="17" max="17" width="6" customWidth="1"/>
    <col min="18" max="18" width="12.42578125" customWidth="1"/>
    <col min="19" max="19" width="0.140625" customWidth="1"/>
    <col min="20" max="20" width="11.28515625" customWidth="1"/>
    <col min="21" max="21" width="5.85546875" hidden="1" customWidth="1"/>
    <col min="22" max="22" width="11.42578125" customWidth="1"/>
    <col min="23" max="23" width="0.5703125" hidden="1" customWidth="1"/>
    <col min="24" max="24" width="11.5703125" customWidth="1"/>
    <col min="25" max="25" width="4.5703125" hidden="1" customWidth="1"/>
    <col min="26" max="26" width="13.7109375" customWidth="1"/>
    <col min="27" max="27" width="4.28515625" customWidth="1"/>
    <col min="28" max="28" width="12.5703125" customWidth="1"/>
    <col min="29" max="29" width="8.7109375" customWidth="1"/>
  </cols>
  <sheetData>
    <row r="1" spans="1:29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9" ht="5.25" customHeight="1">
      <c r="C2" s="1"/>
    </row>
    <row r="3" spans="1:29" ht="12" customHeight="1">
      <c r="A3" s="167" t="s">
        <v>56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</row>
    <row r="4" spans="1:29" ht="4.5" customHeight="1">
      <c r="C4" s="1"/>
    </row>
    <row r="5" spans="1:29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  <c r="AB5" s="29"/>
    </row>
    <row r="6" spans="1:29" ht="27">
      <c r="A6" s="124" t="s">
        <v>12</v>
      </c>
      <c r="B6" s="114"/>
      <c r="C6" s="6" t="s">
        <v>13</v>
      </c>
      <c r="D6" s="6" t="s">
        <v>14</v>
      </c>
      <c r="E6" s="6" t="s">
        <v>13</v>
      </c>
      <c r="F6" s="6" t="s">
        <v>14</v>
      </c>
      <c r="G6" s="6" t="s">
        <v>13</v>
      </c>
      <c r="H6" s="6" t="s">
        <v>14</v>
      </c>
      <c r="I6" s="6" t="s">
        <v>13</v>
      </c>
      <c r="J6" s="6" t="s">
        <v>14</v>
      </c>
      <c r="K6" s="6" t="s">
        <v>13</v>
      </c>
      <c r="L6" s="6" t="s">
        <v>14</v>
      </c>
      <c r="M6" s="6" t="s">
        <v>13</v>
      </c>
      <c r="N6" s="6" t="s">
        <v>14</v>
      </c>
      <c r="O6" s="6" t="s">
        <v>13</v>
      </c>
      <c r="P6" s="6" t="s">
        <v>14</v>
      </c>
      <c r="Q6" s="6" t="s">
        <v>13</v>
      </c>
      <c r="R6" s="6" t="s">
        <v>14</v>
      </c>
      <c r="S6" s="6" t="s">
        <v>13</v>
      </c>
      <c r="T6" s="6" t="s">
        <v>14</v>
      </c>
      <c r="U6" s="6" t="s">
        <v>13</v>
      </c>
      <c r="V6" s="6" t="s">
        <v>14</v>
      </c>
      <c r="W6" s="6" t="s">
        <v>13</v>
      </c>
      <c r="X6" s="6" t="s">
        <v>14</v>
      </c>
      <c r="Y6" s="6" t="s">
        <v>13</v>
      </c>
      <c r="Z6" s="6" t="s">
        <v>14</v>
      </c>
      <c r="AA6" s="84"/>
      <c r="AB6" s="85"/>
      <c r="AC6" s="84"/>
    </row>
    <row r="7" spans="1:29" ht="14.25" customHeight="1">
      <c r="A7" s="111" t="s">
        <v>15</v>
      </c>
      <c r="B7" s="112"/>
      <c r="C7" s="7">
        <f>'(1)'!C7+'(2)'!C7+'(3)'!C7+'(4)'!C7+'(5)'!C7+'(6)'!C7+'(7)'!C7+'(8)'!C7+'(9)'!C7+'(10)'!C7+'(11)'!C7+'(12)'!C7+'(13)'!C7+'(14)'!C7+'(15)'!C7+'(16)'!C7+'(17)'!C7+'(18)'!C7+'(19)'!C7+'(20)'!C7+'(21)'!C7+'(22)'!C7+'(23)'!C7+'(24)'!C7+'(25)'!C7+'(26)'!C7+'(27)'!C7+'(28)'!C7+'(29)'!C7+'(30)'!C7+'(31)'!C7</f>
        <v>119</v>
      </c>
      <c r="D7" s="70">
        <f>'(1)'!D7+'(2)'!D7+'(3)'!D7+'(4)'!D7+'(5)'!D7+'(6)'!D7+'(7)'!D7+'(8)'!D7+'(9)'!D7+'(10)'!D7+'(11)'!D7+'(12)'!D7+'(13)'!D7+'(14)'!D7+'(15)'!D7+'(16)'!D7+'(17)'!D7+'(18)'!D7+'(19)'!D7+'(20)'!D7+'(21)'!D7+'(22)'!D7+'(23)'!D7+'(24)'!D7+'(25)'!D7+'(26)'!D7+'(27)'!D7+'(28)'!D7+'(29)'!D7+'(30)'!D7+'(31)'!D7</f>
        <v>595</v>
      </c>
      <c r="E7" s="71">
        <f>'(1)'!E7+'(2)'!E7+'(3)'!E7+'(4)'!E7+'(5)'!E7+'(6)'!E7+'(7)'!E7+'(8)'!E7+'(9)'!E7+'(10)'!E7+'(11)'!E7+'(12)'!E7+'(13)'!E7+'(14)'!E7+'(15)'!E7+'(16)'!E7+'(17)'!E7+'(18)'!E7+'(19)'!E7+'(20)'!E7+'(21)'!E7+'(22)'!E7+'(23)'!E7+'(24)'!E7+'(25)'!E7+'(26)'!E7+'(27)'!E7+'(28)'!E7+'(29)'!E7+'(30)'!E7+'(31)'!E7</f>
        <v>34</v>
      </c>
      <c r="F7" s="70">
        <f>'(1)'!F7+'(2)'!F7+'(3)'!F7+'(4)'!F7+'(5)'!F7+'(6)'!F7+'(7)'!F7+'(8)'!F7+'(9)'!F7+'(10)'!F7+'(11)'!F7+'(12)'!F7+'(13)'!F7+'(14)'!F7+'(15)'!F7+'(16)'!F7+'(17)'!F7+'(18)'!F7+'(19)'!F7+'(20)'!F7+'(21)'!F7+'(22)'!F7+'(23)'!F7+'(24)'!F7+'(25)'!F7+'(26)'!F7+'(27)'!F7+'(28)'!F7+'(29)'!F7+'(30)'!F7+'(31)'!F7</f>
        <v>170</v>
      </c>
      <c r="G7" s="71">
        <f>'(1)'!G7+'(2)'!G7+'(3)'!G7+'(4)'!G7+'(5)'!G7+'(6)'!G7+'(7)'!G7+'(8)'!G7+'(9)'!G7+'(10)'!G7+'(11)'!G7+'(12)'!G7+'(13)'!G7+'(14)'!G7+'(15)'!G7+'(16)'!G7+'(17)'!G7+'(18)'!G7+'(19)'!G7+'(20)'!G7+'(21)'!G7+'(22)'!G7+'(23)'!G7+'(24)'!G7+'(25)'!G7+'(26)'!G7+'(27)'!G7+'(28)'!G7+'(29)'!G7+'(30)'!G7+'(31)'!G7</f>
        <v>28</v>
      </c>
      <c r="H7" s="70">
        <f>'(1)'!H7+'(2)'!H7+'(3)'!H7+'(4)'!H7+'(5)'!H7+'(6)'!H7+'(7)'!H7+'(8)'!H7+'(9)'!H7+'(10)'!H7+'(11)'!H7+'(12)'!H7+'(13)'!H7+'(14)'!H7+'(15)'!H7+'(16)'!H7+'(17)'!H7+'(18)'!H7+'(19)'!H7+'(20)'!H7+'(21)'!H7+'(22)'!H7+'(23)'!H7+'(24)'!H7+'(25)'!H7+'(26)'!H7+'(27)'!H7+'(28)'!H7+'(29)'!H7+'(30)'!H7+'(31)'!H7</f>
        <v>140</v>
      </c>
      <c r="I7" s="71">
        <f>'(1)'!I7+'(2)'!I7+'(3)'!I7+'(4)'!I7+'(5)'!I7+'(6)'!I7+'(7)'!I7+'(8)'!I7+'(9)'!I7+'(10)'!I7+'(11)'!I7+'(12)'!I7+'(13)'!I7+'(14)'!I7+'(15)'!I7+'(16)'!I7+'(17)'!I7+'(18)'!I7+'(19)'!I7+'(20)'!I7+'(21)'!I7+'(22)'!I7+'(23)'!I7+'(24)'!I7+'(25)'!I7+'(26)'!I7+'(27)'!I7+'(28)'!I7+'(29)'!I7+'(30)'!I7+'(31)'!I7</f>
        <v>34</v>
      </c>
      <c r="J7" s="70">
        <f>'(1)'!J7+'(2)'!J7+'(3)'!J7+'(4)'!J7+'(5)'!J7+'(6)'!J7+'(7)'!J7+'(8)'!J7+'(9)'!J7+'(10)'!J7+'(11)'!J7+'(12)'!J7+'(13)'!J7+'(14)'!J7+'(15)'!J7+'(16)'!J7+'(17)'!J7+'(18)'!J7+'(19)'!J7+'(20)'!J7+'(21)'!J7+'(22)'!J7+'(23)'!J7+'(24)'!J7+'(25)'!J7+'(26)'!J7+'(27)'!J7+'(28)'!J7+'(29)'!J7+'(30)'!J7+'(31)'!J7</f>
        <v>170</v>
      </c>
      <c r="K7" s="71">
        <f>'(1)'!K7+'(2)'!K7+'(3)'!K7+'(4)'!K7+'(5)'!K7+'(6)'!K7+'(7)'!K7+'(8)'!K7+'(9)'!K7+'(10)'!K7+'(11)'!K7+'(12)'!K7+'(13)'!K7+'(14)'!K7+'(15)'!K7+'(16)'!K7+'(17)'!K7+'(18)'!K7+'(19)'!K7+'(20)'!K7+'(21)'!K7+'(22)'!K7+'(23)'!K7+'(24)'!K7+'(25)'!K7+'(26)'!K7+'(27)'!K7+'(28)'!K7+'(29)'!K7+'(30)'!K7+'(31)'!K7</f>
        <v>25</v>
      </c>
      <c r="L7" s="70">
        <f>'(1)'!L7+'(2)'!L7+'(3)'!L7+'(4)'!L7+'(5)'!L7+'(6)'!L7+'(7)'!L7+'(8)'!L7+'(9)'!L7+'(10)'!L7+'(11)'!L7+'(12)'!L7+'(13)'!L7+'(14)'!L7+'(15)'!L7+'(16)'!L7+'(17)'!L7+'(18)'!L7+'(19)'!L7+'(20)'!L7+'(21)'!L7+'(22)'!L7+'(23)'!L7+'(24)'!L7+'(25)'!L7+'(26)'!L7+'(27)'!L7+'(28)'!L7+'(29)'!L7+'(30)'!L7+'(31)'!L7</f>
        <v>125</v>
      </c>
      <c r="M7" s="71">
        <f>'(1)'!M7+'(2)'!M7+'(3)'!M7+'(4)'!M7+'(5)'!M7+'(6)'!M7+'(7)'!M7+'(8)'!M7+'(9)'!M7+'(10)'!M7+'(11)'!M7+'(12)'!M7+'(13)'!M7+'(14)'!M7+'(15)'!M7+'(16)'!M7+'(17)'!M7+'(18)'!M7+'(19)'!M7+'(20)'!M7+'(21)'!M7+'(22)'!M7+'(23)'!M7+'(24)'!M7+'(25)'!M7+'(26)'!M7+'(27)'!M7+'(28)'!M7+'(29)'!M7+'(30)'!M7+'(31)'!M7</f>
        <v>1</v>
      </c>
      <c r="N7" s="70">
        <f>'(1)'!N7+'(2)'!N7+'(3)'!N7+'(4)'!N7+'(5)'!N7+'(6)'!N7+'(7)'!N7+'(8)'!N7+'(9)'!N7+'(10)'!N7+'(11)'!N7+'(12)'!N7+'(13)'!N7+'(14)'!N7+'(15)'!N7+'(16)'!N7+'(17)'!N7+'(18)'!N7+'(19)'!N7+'(20)'!N7+'(21)'!N7+'(22)'!N7+'(23)'!N7+'(24)'!N7+'(25)'!N7+'(26)'!N7+'(27)'!N7+'(28)'!N7+'(29)'!N7+'(30)'!N7+'(31)'!N7</f>
        <v>5</v>
      </c>
      <c r="O7" s="71">
        <f>'(1)'!O7+'(2)'!O7+'(3)'!O7+'(4)'!O7+'(5)'!O7+'(6)'!O7+'(7)'!O7+'(8)'!O7+'(9)'!O7+'(10)'!O7+'(11)'!O7+'(12)'!O7+'(13)'!O7+'(14)'!O7+'(15)'!O7+'(16)'!O7+'(17)'!O7+'(18)'!O7+'(19)'!O7+'(20)'!O7+'(21)'!O7+'(22)'!O7+'(23)'!O7+'(24)'!O7+'(25)'!O7+'(26)'!O7+'(27)'!O7+'(28)'!O7+'(29)'!O7+'(30)'!O7+'(31)'!O7</f>
        <v>0</v>
      </c>
      <c r="P7" s="70">
        <f>'(1)'!P7+'(2)'!P7+'(3)'!P7+'(4)'!P7+'(5)'!P7+'(6)'!P7+'(7)'!P7+'(8)'!P7+'(9)'!P7+'(10)'!P7+'(11)'!P7+'(12)'!P7+'(13)'!P7+'(14)'!P7+'(15)'!P7+'(16)'!P7+'(17)'!P7+'(18)'!P7+'(19)'!P7+'(20)'!P7+'(21)'!P7+'(22)'!P7+'(23)'!P7+'(24)'!P7+'(25)'!P7+'(26)'!P7+'(27)'!P7+'(28)'!P7+'(29)'!P7+'(30)'!P7+'(31)'!P7</f>
        <v>0</v>
      </c>
      <c r="Q7" s="71">
        <f>'(1)'!Q7+'(2)'!Q7+'(3)'!Q7+'(4)'!Q7+'(5)'!Q7+'(6)'!Q7+'(7)'!Q7+'(8)'!Q7+'(9)'!Q7+'(10)'!Q7+'(11)'!Q7+'(12)'!Q7+'(13)'!Q7+'(14)'!Q7+'(15)'!Q7+'(16)'!Q7+'(17)'!Q7+'(18)'!Q7+'(19)'!Q7+'(20)'!Q7+'(21)'!Q7+'(22)'!Q7+'(23)'!Q7+'(24)'!Q7+'(25)'!Q7+'(26)'!Q7+'(27)'!Q7+'(28)'!Q7+'(29)'!Q7+'(30)'!Q7+'(31)'!Q7</f>
        <v>0</v>
      </c>
      <c r="R7" s="70">
        <f>'(1)'!R7+'(2)'!R7+'(3)'!R7+'(4)'!R7+'(5)'!R7+'(6)'!R7+'(7)'!R7+'(8)'!R7+'(9)'!R7+'(10)'!R7+'(11)'!R7+'(12)'!R7+'(13)'!R7+'(14)'!R7+'(15)'!R7+'(16)'!R7+'(17)'!R7+'(18)'!R7+'(19)'!R7+'(20)'!R7+'(21)'!R7+'(22)'!R7+'(23)'!R7+'(24)'!R7+'(25)'!R7+'(26)'!R7+'(27)'!R7+'(28)'!R7+'(29)'!R7+'(30)'!R7+'(31)'!R7</f>
        <v>0</v>
      </c>
      <c r="S7" s="71">
        <f>'(1)'!S7+'(2)'!S7+'(3)'!S7+'(4)'!S7+'(5)'!S7+'(6)'!S7+'(7)'!S7+'(8)'!S7+'(9)'!S7+'(10)'!S7+'(11)'!S7+'(12)'!S7+'(13)'!S7+'(14)'!S7+'(15)'!S7+'(16)'!S7+'(17)'!S7+'(18)'!S7+'(19)'!S7+'(20)'!S7+'(21)'!S7+'(22)'!S7+'(23)'!S7+'(24)'!S7+'(25)'!S7+'(26)'!S7+'(27)'!S7+'(28)'!S7+'(29)'!S7+'(30)'!S7+'(31)'!S7</f>
        <v>0</v>
      </c>
      <c r="T7" s="70">
        <f>'(1)'!T7+'(2)'!T7+'(3)'!T7+'(4)'!T7+'(5)'!T7+'(6)'!T7+'(7)'!T7+'(8)'!T7+'(9)'!T7+'(10)'!T7+'(11)'!T7+'(12)'!T7+'(13)'!T7+'(14)'!T7+'(15)'!T7+'(16)'!T7+'(17)'!T7+'(18)'!T7+'(19)'!T7+'(20)'!T7+'(21)'!T7+'(22)'!T7+'(23)'!T7+'(24)'!T7+'(25)'!T7+'(26)'!T7+'(27)'!T7+'(28)'!T7+'(29)'!T7+'(30)'!T7+'(31)'!T7</f>
        <v>0</v>
      </c>
      <c r="U7" s="71">
        <f>'(1)'!U7+'(2)'!U7+'(3)'!U7+'(4)'!U7+'(5)'!U7+'(6)'!U7+'(7)'!U7+'(8)'!U7+'(9)'!U7+'(10)'!U7+'(11)'!U7+'(12)'!U7+'(13)'!U7+'(14)'!U7+'(15)'!U7+'(16)'!U7+'(17)'!U7+'(18)'!U7+'(19)'!U7+'(20)'!U7+'(21)'!U7+'(22)'!U7+'(23)'!U7+'(24)'!U7+'(25)'!U7+'(26)'!U7+'(27)'!U7+'(28)'!U7+'(29)'!U7+'(30)'!U7+'(31)'!U7</f>
        <v>0</v>
      </c>
      <c r="V7" s="70">
        <f>'(1)'!V7+'(2)'!V7+'(3)'!V7+'(4)'!V7+'(5)'!V7+'(6)'!V7+'(7)'!V7+'(8)'!V7+'(9)'!V7+'(10)'!V7+'(11)'!V7+'(12)'!V7+'(13)'!V7+'(14)'!V7+'(15)'!V7+'(16)'!V7+'(17)'!V7+'(18)'!V7+'(19)'!V7+'(20)'!V7+'(21)'!V7+'(22)'!V7+'(23)'!V7+'(24)'!V7+'(25)'!V7+'(26)'!V7+'(27)'!V7+'(28)'!V7+'(29)'!V7+'(30)'!V7+'(31)'!V7</f>
        <v>0</v>
      </c>
      <c r="W7" s="71">
        <f>'(1)'!W7+'(2)'!W7+'(3)'!W7+'(4)'!W7+'(5)'!W7+'(6)'!W7+'(7)'!W7+'(8)'!W7+'(9)'!W7+'(10)'!W7+'(11)'!W7+'(12)'!W7+'(13)'!W7+'(14)'!W7+'(15)'!W7+'(16)'!W7+'(17)'!W7+'(18)'!W7+'(19)'!W7+'(20)'!W7+'(21)'!W7+'(22)'!W7+'(23)'!W7+'(24)'!W7+'(25)'!W7+'(26)'!W7+'(27)'!W7+'(28)'!W7+'(29)'!W7+'(30)'!W7+'(31)'!W7</f>
        <v>0</v>
      </c>
      <c r="X7" s="70">
        <f>'(1)'!X7+'(2)'!X7+'(3)'!X7+'(4)'!X7+'(5)'!X7+'(6)'!X7+'(7)'!X7+'(8)'!X7+'(9)'!X7+'(10)'!X7+'(11)'!X7+'(12)'!X7+'(13)'!X7+'(14)'!X7+'(15)'!X7+'(16)'!X7+'(17)'!X7+'(18)'!X7+'(19)'!X7+'(20)'!X7+'(21)'!X7+'(22)'!X7+'(23)'!X7+'(24)'!X7+'(25)'!X7+'(26)'!X7+'(27)'!X7+'(28)'!X7+'(29)'!X7+'(30)'!X7+'(31)'!X7</f>
        <v>0</v>
      </c>
      <c r="Y7" s="71">
        <f>'(1)'!Y7+'(2)'!Y7+'(3)'!Y7+'(4)'!Y7+'(5)'!Y7+'(6)'!Y7+'(7)'!Y7+'(8)'!Y7+'(9)'!Y7+'(10)'!Y7+'(11)'!Y7+'(12)'!Y7+'(13)'!Y7+'(14)'!Y7+'(15)'!Y7+'(16)'!Y7+'(17)'!Y7+'(18)'!Y7+'(19)'!Y7+'(20)'!Y7+'(21)'!Y7+'(22)'!Y7+'(23)'!Y7+'(24)'!Y7+'(25)'!Y7+'(26)'!Y7+'(27)'!Y7+'(28)'!Y7+'(29)'!Y7+'(30)'!Y7+'(31)'!Y7</f>
        <v>0</v>
      </c>
      <c r="Z7" s="70">
        <f>'(1)'!Z7+'(2)'!Z7+'(3)'!Z7+'(4)'!Z7+'(5)'!Z7+'(6)'!Z7+'(7)'!Z7+'(8)'!Z7+'(9)'!Z7+'(10)'!Z7+'(11)'!Z7+'(12)'!Z7+'(13)'!Z7+'(14)'!Z7+'(15)'!Z7+'(16)'!Z7+'(17)'!Z7+'(18)'!Z7+'(19)'!Z7+'(20)'!Z7+'(21)'!Z7+'(22)'!Z7+'(23)'!Z7+'(24)'!Z7+'(25)'!Z7+'(26)'!Z7+'(27)'!Z7+'(28)'!Z7+'(29)'!Z7+'(30)'!Z7+'(31)'!Z7</f>
        <v>0</v>
      </c>
      <c r="AB7" s="29"/>
    </row>
    <row r="8" spans="1:29" ht="14.25" customHeight="1">
      <c r="A8" s="111" t="s">
        <v>16</v>
      </c>
      <c r="B8" s="112"/>
      <c r="C8" s="7">
        <f>'(1)'!C8+'(2)'!C8+'(3)'!C8+'(4)'!C8+'(5)'!C8+'(6)'!C8+'(7)'!C8+'(8)'!C8+'(9)'!C8+'(10)'!C8+'(11)'!C8+'(12)'!C8+'(13)'!C8+'(14)'!C8+'(15)'!C8+'(16)'!C8+'(17)'!C8+'(18)'!C8+'(19)'!C8+'(20)'!C8+'(21)'!C8+'(22)'!C8+'(23)'!C8+'(24)'!C8+'(25)'!C8+'(26)'!C8+'(27)'!C8+'(28)'!C8+'(29)'!C8+'(30)'!C8+'(31)'!C8</f>
        <v>513</v>
      </c>
      <c r="D8" s="70">
        <f>'(1)'!D8+'(2)'!D8+'(3)'!D8+'(4)'!D8+'(5)'!D8+'(6)'!D8+'(7)'!D8+'(8)'!D8+'(9)'!D8+'(10)'!D8+'(11)'!D8+'(12)'!D8+'(13)'!D8+'(14)'!D8+'(15)'!D8+'(16)'!D8+'(17)'!D8+'(18)'!D8+'(19)'!D8+'(20)'!D8+'(21)'!D8+'(22)'!D8+'(23)'!D8+'(24)'!D8+'(25)'!D8+'(26)'!D8+'(27)'!D8+'(28)'!D8+'(29)'!D8+'(30)'!D8+'(31)'!D8</f>
        <v>2565</v>
      </c>
      <c r="E8" s="71">
        <f>'(1)'!E8+'(2)'!E8+'(3)'!E8+'(4)'!E8+'(5)'!E8+'(6)'!E8+'(7)'!E8+'(8)'!E8+'(9)'!E8+'(10)'!E8+'(11)'!E8+'(12)'!E8+'(13)'!E8+'(14)'!E8+'(15)'!E8+'(16)'!E8+'(17)'!E8+'(18)'!E8+'(19)'!E8+'(20)'!E8+'(21)'!E8+'(22)'!E8+'(23)'!E8+'(24)'!E8+'(25)'!E8+'(26)'!E8+'(27)'!E8+'(28)'!E8+'(29)'!E8+'(30)'!E8+'(31)'!E8</f>
        <v>394</v>
      </c>
      <c r="F8" s="70">
        <f>'(1)'!F8+'(2)'!F8+'(3)'!F8+'(4)'!F8+'(5)'!F8+'(6)'!F8+'(7)'!F8+'(8)'!F8+'(9)'!F8+'(10)'!F8+'(11)'!F8+'(12)'!F8+'(13)'!F8+'(14)'!F8+'(15)'!F8+'(16)'!F8+'(17)'!F8+'(18)'!F8+'(19)'!F8+'(20)'!F8+'(21)'!F8+'(22)'!F8+'(23)'!F8+'(24)'!F8+'(25)'!F8+'(26)'!F8+'(27)'!F8+'(28)'!F8+'(29)'!F8+'(30)'!F8+'(31)'!F8</f>
        <v>1970</v>
      </c>
      <c r="G8" s="71">
        <f>'(1)'!G8+'(2)'!G8+'(3)'!G8+'(4)'!G8+'(5)'!G8+'(6)'!G8+'(7)'!G8+'(8)'!G8+'(9)'!G8+'(10)'!G8+'(11)'!G8+'(12)'!G8+'(13)'!G8+'(14)'!G8+'(15)'!G8+'(16)'!G8+'(17)'!G8+'(18)'!G8+'(19)'!G8+'(20)'!G8+'(21)'!G8+'(22)'!G8+'(23)'!G8+'(24)'!G8+'(25)'!G8+'(26)'!G8+'(27)'!G8+'(28)'!G8+'(29)'!G8+'(30)'!G8+'(31)'!G8</f>
        <v>342</v>
      </c>
      <c r="H8" s="70">
        <f>'(1)'!H8+'(2)'!H8+'(3)'!H8+'(4)'!H8+'(5)'!H8+'(6)'!H8+'(7)'!H8+'(8)'!H8+'(9)'!H8+'(10)'!H8+'(11)'!H8+'(12)'!H8+'(13)'!H8+'(14)'!H8+'(15)'!H8+'(16)'!H8+'(17)'!H8+'(18)'!H8+'(19)'!H8+'(20)'!H8+'(21)'!H8+'(22)'!H8+'(23)'!H8+'(24)'!H8+'(25)'!H8+'(26)'!H8+'(27)'!H8+'(28)'!H8+'(29)'!H8+'(30)'!H8+'(31)'!H8</f>
        <v>1710</v>
      </c>
      <c r="I8" s="71">
        <f>'(1)'!I8+'(2)'!I8+'(3)'!I8+'(4)'!I8+'(5)'!I8+'(6)'!I8+'(7)'!I8+'(8)'!I8+'(9)'!I8+'(10)'!I8+'(11)'!I8+'(12)'!I8+'(13)'!I8+'(14)'!I8+'(15)'!I8+'(16)'!I8+'(17)'!I8+'(18)'!I8+'(19)'!I8+'(20)'!I8+'(21)'!I8+'(22)'!I8+'(23)'!I8+'(24)'!I8+'(25)'!I8+'(26)'!I8+'(27)'!I8+'(28)'!I8+'(29)'!I8+'(30)'!I8+'(31)'!I8</f>
        <v>225</v>
      </c>
      <c r="J8" s="70">
        <f>'(1)'!J8+'(2)'!J8+'(3)'!J8+'(4)'!J8+'(5)'!J8+'(6)'!J8+'(7)'!J8+'(8)'!J8+'(9)'!J8+'(10)'!J8+'(11)'!J8+'(12)'!J8+'(13)'!J8+'(14)'!J8+'(15)'!J8+'(16)'!J8+'(17)'!J8+'(18)'!J8+'(19)'!J8+'(20)'!J8+'(21)'!J8+'(22)'!J8+'(23)'!J8+'(24)'!J8+'(25)'!J8+'(26)'!J8+'(27)'!J8+'(28)'!J8+'(29)'!J8+'(30)'!J8+'(31)'!J8</f>
        <v>1125</v>
      </c>
      <c r="K8" s="71">
        <f>'(1)'!K8+'(2)'!K8+'(3)'!K8+'(4)'!K8+'(5)'!K8+'(6)'!K8+'(7)'!K8+'(8)'!K8+'(9)'!K8+'(10)'!K8+'(11)'!K8+'(12)'!K8+'(13)'!K8+'(14)'!K8+'(15)'!K8+'(16)'!K8+'(17)'!K8+'(18)'!K8+'(19)'!K8+'(20)'!K8+'(21)'!K8+'(22)'!K8+'(23)'!K8+'(24)'!K8+'(25)'!K8+'(26)'!K8+'(27)'!K8+'(28)'!K8+'(29)'!K8+'(30)'!K8+'(31)'!K8</f>
        <v>187</v>
      </c>
      <c r="L8" s="70">
        <f>'(1)'!L8+'(2)'!L8+'(3)'!L8+'(4)'!L8+'(5)'!L8+'(6)'!L8+'(7)'!L8+'(8)'!L8+'(9)'!L8+'(10)'!L8+'(11)'!L8+'(12)'!L8+'(13)'!L8+'(14)'!L8+'(15)'!L8+'(16)'!L8+'(17)'!L8+'(18)'!L8+'(19)'!L8+'(20)'!L8+'(21)'!L8+'(22)'!L8+'(23)'!L8+'(24)'!L8+'(25)'!L8+'(26)'!L8+'(27)'!L8+'(28)'!L8+'(29)'!L8+'(30)'!L8+'(31)'!L8</f>
        <v>935</v>
      </c>
      <c r="M8" s="71">
        <f>'(1)'!M8+'(2)'!M8+'(3)'!M8+'(4)'!M8+'(5)'!M8+'(6)'!M8+'(7)'!M8+'(8)'!M8+'(9)'!M8+'(10)'!M8+'(11)'!M8+'(12)'!M8+'(13)'!M8+'(14)'!M8+'(15)'!M8+'(16)'!M8+'(17)'!M8+'(18)'!M8+'(19)'!M8+'(20)'!M8+'(21)'!M8+'(22)'!M8+'(23)'!M8+'(24)'!M8+'(25)'!M8+'(26)'!M8+'(27)'!M8+'(28)'!M8+'(29)'!M8+'(30)'!M8+'(31)'!M8</f>
        <v>3</v>
      </c>
      <c r="N8" s="70">
        <f>'(1)'!N8+'(2)'!N8+'(3)'!N8+'(4)'!N8+'(5)'!N8+'(6)'!N8+'(7)'!N8+'(8)'!N8+'(9)'!N8+'(10)'!N8+'(11)'!N8+'(12)'!N8+'(13)'!N8+'(14)'!N8+'(15)'!N8+'(16)'!N8+'(17)'!N8+'(18)'!N8+'(19)'!N8+'(20)'!N8+'(21)'!N8+'(22)'!N8+'(23)'!N8+'(24)'!N8+'(25)'!N8+'(26)'!N8+'(27)'!N8+'(28)'!N8+'(29)'!N8+'(30)'!N8+'(31)'!N8</f>
        <v>15</v>
      </c>
      <c r="O8" s="71">
        <f>'(1)'!O8+'(2)'!O8+'(3)'!O8+'(4)'!O8+'(5)'!O8+'(6)'!O8+'(7)'!O8+'(8)'!O8+'(9)'!O8+'(10)'!O8+'(11)'!O8+'(12)'!O8+'(13)'!O8+'(14)'!O8+'(15)'!O8+'(16)'!O8+'(17)'!O8+'(18)'!O8+'(19)'!O8+'(20)'!O8+'(21)'!O8+'(22)'!O8+'(23)'!O8+'(24)'!O8+'(25)'!O8+'(26)'!O8+'(27)'!O8+'(28)'!O8+'(29)'!O8+'(30)'!O8+'(31)'!O8</f>
        <v>0</v>
      </c>
      <c r="P8" s="70">
        <f>'(1)'!P8+'(2)'!P8+'(3)'!P8+'(4)'!P8+'(5)'!P8+'(6)'!P8+'(7)'!P8+'(8)'!P8+'(9)'!P8+'(10)'!P8+'(11)'!P8+'(12)'!P8+'(13)'!P8+'(14)'!P8+'(15)'!P8+'(16)'!P8+'(17)'!P8+'(18)'!P8+'(19)'!P8+'(20)'!P8+'(21)'!P8+'(22)'!P8+'(23)'!P8+'(24)'!P8+'(25)'!P8+'(26)'!P8+'(27)'!P8+'(28)'!P8+'(29)'!P8+'(30)'!P8+'(31)'!P8</f>
        <v>0</v>
      </c>
      <c r="Q8" s="71">
        <f>'(1)'!Q8+'(2)'!Q8+'(3)'!Q8+'(4)'!Q8+'(5)'!Q8+'(6)'!Q8+'(7)'!Q8+'(8)'!Q8+'(9)'!Q8+'(10)'!Q8+'(11)'!Q8+'(12)'!Q8+'(13)'!Q8+'(14)'!Q8+'(15)'!Q8+'(16)'!Q8+'(17)'!Q8+'(18)'!Q8+'(19)'!Q8+'(20)'!Q8+'(21)'!Q8+'(22)'!Q8+'(23)'!Q8+'(24)'!Q8+'(25)'!Q8+'(26)'!Q8+'(27)'!Q8+'(28)'!Q8+'(29)'!Q8+'(30)'!Q8+'(31)'!Q8</f>
        <v>0</v>
      </c>
      <c r="R8" s="70">
        <f>'(1)'!R8+'(2)'!R8+'(3)'!R8+'(4)'!R8+'(5)'!R8+'(6)'!R8+'(7)'!R8+'(8)'!R8+'(9)'!R8+'(10)'!R8+'(11)'!R8+'(12)'!R8+'(13)'!R8+'(14)'!R8+'(15)'!R8+'(16)'!R8+'(17)'!R8+'(18)'!R8+'(19)'!R8+'(20)'!R8+'(21)'!R8+'(22)'!R8+'(23)'!R8+'(24)'!R8+'(25)'!R8+'(26)'!R8+'(27)'!R8+'(28)'!R8+'(29)'!R8+'(30)'!R8+'(31)'!R8</f>
        <v>0</v>
      </c>
      <c r="S8" s="71">
        <f>'(1)'!S8+'(2)'!S8+'(3)'!S8+'(4)'!S8+'(5)'!S8+'(6)'!S8+'(7)'!S8+'(8)'!S8+'(9)'!S8+'(10)'!S8+'(11)'!S8+'(12)'!S8+'(13)'!S8+'(14)'!S8+'(15)'!S8+'(16)'!S8+'(17)'!S8+'(18)'!S8+'(19)'!S8+'(20)'!S8+'(21)'!S8+'(22)'!S8+'(23)'!S8+'(24)'!S8+'(25)'!S8+'(26)'!S8+'(27)'!S8+'(28)'!S8+'(29)'!S8+'(30)'!S8+'(31)'!S8</f>
        <v>0</v>
      </c>
      <c r="T8" s="70">
        <f>'(1)'!T8+'(2)'!T8+'(3)'!T8+'(4)'!T8+'(5)'!T8+'(6)'!T8+'(7)'!T8+'(8)'!T8+'(9)'!T8+'(10)'!T8+'(11)'!T8+'(12)'!T8+'(13)'!T8+'(14)'!T8+'(15)'!T8+'(16)'!T8+'(17)'!T8+'(18)'!T8+'(19)'!T8+'(20)'!T8+'(21)'!T8+'(22)'!T8+'(23)'!T8+'(24)'!T8+'(25)'!T8+'(26)'!T8+'(27)'!T8+'(28)'!T8+'(29)'!T8+'(30)'!T8+'(31)'!T8</f>
        <v>0</v>
      </c>
      <c r="U8" s="71">
        <f>'(1)'!U8+'(2)'!U8+'(3)'!U8+'(4)'!U8+'(5)'!U8+'(6)'!U8+'(7)'!U8+'(8)'!U8+'(9)'!U8+'(10)'!U8+'(11)'!U8+'(12)'!U8+'(13)'!U8+'(14)'!U8+'(15)'!U8+'(16)'!U8+'(17)'!U8+'(18)'!U8+'(19)'!U8+'(20)'!U8+'(21)'!U8+'(22)'!U8+'(23)'!U8+'(24)'!U8+'(25)'!U8+'(26)'!U8+'(27)'!U8+'(28)'!U8+'(29)'!U8+'(30)'!U8+'(31)'!U8</f>
        <v>0</v>
      </c>
      <c r="V8" s="70">
        <f>'(1)'!V8+'(2)'!V8+'(3)'!V8+'(4)'!V8+'(5)'!V8+'(6)'!V8+'(7)'!V8+'(8)'!V8+'(9)'!V8+'(10)'!V8+'(11)'!V8+'(12)'!V8+'(13)'!V8+'(14)'!V8+'(15)'!V8+'(16)'!V8+'(17)'!V8+'(18)'!V8+'(19)'!V8+'(20)'!V8+'(21)'!V8+'(22)'!V8+'(23)'!V8+'(24)'!V8+'(25)'!V8+'(26)'!V8+'(27)'!V8+'(28)'!V8+'(29)'!V8+'(30)'!V8+'(31)'!V8</f>
        <v>0</v>
      </c>
      <c r="W8" s="71">
        <f>'(1)'!W8+'(2)'!W8+'(3)'!W8+'(4)'!W8+'(5)'!W8+'(6)'!W8+'(7)'!W8+'(8)'!W8+'(9)'!W8+'(10)'!W8+'(11)'!W8+'(12)'!W8+'(13)'!W8+'(14)'!W8+'(15)'!W8+'(16)'!W8+'(17)'!W8+'(18)'!W8+'(19)'!W8+'(20)'!W8+'(21)'!W8+'(22)'!W8+'(23)'!W8+'(24)'!W8+'(25)'!W8+'(26)'!W8+'(27)'!W8+'(28)'!W8+'(29)'!W8+'(30)'!W8+'(31)'!W8</f>
        <v>0</v>
      </c>
      <c r="X8" s="70">
        <f>'(1)'!X8+'(2)'!X8+'(3)'!X8+'(4)'!X8+'(5)'!X8+'(6)'!X8+'(7)'!X8+'(8)'!X8+'(9)'!X8+'(10)'!X8+'(11)'!X8+'(12)'!X8+'(13)'!X8+'(14)'!X8+'(15)'!X8+'(16)'!X8+'(17)'!X8+'(18)'!X8+'(19)'!X8+'(20)'!X8+'(21)'!X8+'(22)'!X8+'(23)'!X8+'(24)'!X8+'(25)'!X8+'(26)'!X8+'(27)'!X8+'(28)'!X8+'(29)'!X8+'(30)'!X8+'(31)'!X8</f>
        <v>0</v>
      </c>
      <c r="Y8" s="71">
        <f>'(1)'!Y8+'(2)'!Y8+'(3)'!Y8+'(4)'!Y8+'(5)'!Y8+'(6)'!Y8+'(7)'!Y8+'(8)'!Y8+'(9)'!Y8+'(10)'!Y8+'(11)'!Y8+'(12)'!Y8+'(13)'!Y8+'(14)'!Y8+'(15)'!Y8+'(16)'!Y8+'(17)'!Y8+'(18)'!Y8+'(19)'!Y8+'(20)'!Y8+'(21)'!Y8+'(22)'!Y8+'(23)'!Y8+'(24)'!Y8+'(25)'!Y8+'(26)'!Y8+'(27)'!Y8+'(28)'!Y8+'(29)'!Y8+'(30)'!Y8+'(31)'!Y8</f>
        <v>0</v>
      </c>
      <c r="Z8" s="70">
        <f>'(1)'!Z8+'(2)'!Z8+'(3)'!Z8+'(4)'!Z8+'(5)'!Z8+'(6)'!Z8+'(7)'!Z8+'(8)'!Z8+'(9)'!Z8+'(10)'!Z8+'(11)'!Z8+'(12)'!Z8+'(13)'!Z8+'(14)'!Z8+'(15)'!Z8+'(16)'!Z8+'(17)'!Z8+'(18)'!Z8+'(19)'!Z8+'(20)'!Z8+'(21)'!Z8+'(22)'!Z8+'(23)'!Z8+'(24)'!Z8+'(25)'!Z8+'(26)'!Z8+'(27)'!Z8+'(28)'!Z8+'(29)'!Z8+'(30)'!Z8+'(31)'!Z8</f>
        <v>0</v>
      </c>
      <c r="AB8" s="29"/>
    </row>
    <row r="9" spans="1:29" ht="14.25" customHeight="1">
      <c r="A9" s="111" t="s">
        <v>17</v>
      </c>
      <c r="B9" s="112"/>
      <c r="C9" s="7">
        <f>'(1)'!C9+'(2)'!C9+'(3)'!C9+'(4)'!C9+'(5)'!C9+'(6)'!C9+'(7)'!C9+'(8)'!C9+'(9)'!C9+'(10)'!C9+'(11)'!C9+'(12)'!C9+'(13)'!C9+'(14)'!C9+'(15)'!C9+'(16)'!C9+'(17)'!C9+'(18)'!C9+'(19)'!C9+'(20)'!C9+'(21)'!C9+'(22)'!C9+'(23)'!C9+'(24)'!C9+'(25)'!C9+'(26)'!C9+'(27)'!C9+'(28)'!C9+'(29)'!C9+'(30)'!C9+'(31)'!C9</f>
        <v>18933</v>
      </c>
      <c r="D9" s="70">
        <f>'(1)'!D9+'(2)'!D9+'(3)'!D9+'(4)'!D9+'(5)'!D9+'(6)'!D9+'(7)'!D9+'(8)'!D9+'(9)'!D9+'(10)'!D9+'(11)'!D9+'(12)'!D9+'(13)'!D9+'(14)'!D9+'(15)'!D9+'(16)'!D9+'(17)'!D9+'(18)'!D9+'(19)'!D9+'(20)'!D9+'(21)'!D9+'(22)'!D9+'(23)'!D9+'(24)'!D9+'(25)'!D9+'(26)'!D9+'(27)'!D9+'(28)'!D9+'(29)'!D9+'(30)'!D9+'(31)'!D9</f>
        <v>189330</v>
      </c>
      <c r="E9" s="71">
        <f>'(1)'!E9+'(2)'!E9+'(3)'!E9+'(4)'!E9+'(5)'!E9+'(6)'!E9+'(7)'!E9+'(8)'!E9+'(9)'!E9+'(10)'!E9+'(11)'!E9+'(12)'!E9+'(13)'!E9+'(14)'!E9+'(15)'!E9+'(16)'!E9+'(17)'!E9+'(18)'!E9+'(19)'!E9+'(20)'!E9+'(21)'!E9+'(22)'!E9+'(23)'!E9+'(24)'!E9+'(25)'!E9+'(26)'!E9+'(27)'!E9+'(28)'!E9+'(29)'!E9+'(30)'!E9+'(31)'!E9</f>
        <v>10605</v>
      </c>
      <c r="F9" s="70">
        <f>'(1)'!F9+'(2)'!F9+'(3)'!F9+'(4)'!F9+'(5)'!F9+'(6)'!F9+'(7)'!F9+'(8)'!F9+'(9)'!F9+'(10)'!F9+'(11)'!F9+'(12)'!F9+'(13)'!F9+'(14)'!F9+'(15)'!F9+'(16)'!F9+'(17)'!F9+'(18)'!F9+'(19)'!F9+'(20)'!F9+'(21)'!F9+'(22)'!F9+'(23)'!F9+'(24)'!F9+'(25)'!F9+'(26)'!F9+'(27)'!F9+'(28)'!F9+'(29)'!F9+'(30)'!F9+'(31)'!F9</f>
        <v>106050</v>
      </c>
      <c r="G9" s="71">
        <f>'(1)'!G9+'(2)'!G9+'(3)'!G9+'(4)'!G9+'(5)'!G9+'(6)'!G9+'(7)'!G9+'(8)'!G9+'(9)'!G9+'(10)'!G9+'(11)'!G9+'(12)'!G9+'(13)'!G9+'(14)'!G9+'(15)'!G9+'(16)'!G9+'(17)'!G9+'(18)'!G9+'(19)'!G9+'(20)'!G9+'(21)'!G9+'(22)'!G9+'(23)'!G9+'(24)'!G9+'(25)'!G9+'(26)'!G9+'(27)'!G9+'(28)'!G9+'(29)'!G9+'(30)'!G9+'(31)'!G9</f>
        <v>14447</v>
      </c>
      <c r="H9" s="70">
        <f>'(1)'!H9+'(2)'!H9+'(3)'!H9+'(4)'!H9+'(5)'!H9+'(6)'!H9+'(7)'!H9+'(8)'!H9+'(9)'!H9+'(10)'!H9+'(11)'!H9+'(12)'!H9+'(13)'!H9+'(14)'!H9+'(15)'!H9+'(16)'!H9+'(17)'!H9+'(18)'!H9+'(19)'!H9+'(20)'!H9+'(21)'!H9+'(22)'!H9+'(23)'!H9+'(24)'!H9+'(25)'!H9+'(26)'!H9+'(27)'!H9+'(28)'!H9+'(29)'!H9+'(30)'!H9+'(31)'!H9</f>
        <v>144470</v>
      </c>
      <c r="I9" s="71">
        <f>'(1)'!I9+'(2)'!I9+'(3)'!I9+'(4)'!I9+'(5)'!I9+'(6)'!I9+'(7)'!I9+'(8)'!I9+'(9)'!I9+'(10)'!I9+'(11)'!I9+'(12)'!I9+'(13)'!I9+'(14)'!I9+'(15)'!I9+'(16)'!I9+'(17)'!I9+'(18)'!I9+'(19)'!I9+'(20)'!I9+'(21)'!I9+'(22)'!I9+'(23)'!I9+'(24)'!I9+'(25)'!I9+'(26)'!I9+'(27)'!I9+'(28)'!I9+'(29)'!I9+'(30)'!I9+'(31)'!I9</f>
        <v>15213</v>
      </c>
      <c r="J9" s="70">
        <f>'(1)'!J9+'(2)'!J9+'(3)'!J9+'(4)'!J9+'(5)'!J9+'(6)'!J9+'(7)'!J9+'(8)'!J9+'(9)'!J9+'(10)'!J9+'(11)'!J9+'(12)'!J9+'(13)'!J9+'(14)'!J9+'(15)'!J9+'(16)'!J9+'(17)'!J9+'(18)'!J9+'(19)'!J9+'(20)'!J9+'(21)'!J9+'(22)'!J9+'(23)'!J9+'(24)'!J9+'(25)'!J9+'(26)'!J9+'(27)'!J9+'(28)'!J9+'(29)'!J9+'(30)'!J9+'(31)'!J9</f>
        <v>152130</v>
      </c>
      <c r="K9" s="71">
        <f>'(1)'!K9+'(2)'!K9+'(3)'!K9+'(4)'!K9+'(5)'!K9+'(6)'!K9+'(7)'!K9+'(8)'!K9+'(9)'!K9+'(10)'!K9+'(11)'!K9+'(12)'!K9+'(13)'!K9+'(14)'!K9+'(15)'!K9+'(16)'!K9+'(17)'!K9+'(18)'!K9+'(19)'!K9+'(20)'!K9+'(21)'!K9+'(22)'!K9+'(23)'!K9+'(24)'!K9+'(25)'!K9+'(26)'!K9+'(27)'!K9+'(28)'!K9+'(29)'!K9+'(30)'!K9+'(31)'!K9</f>
        <v>23999</v>
      </c>
      <c r="L9" s="70">
        <f>'(1)'!L9+'(2)'!L9+'(3)'!L9+'(4)'!L9+'(5)'!L9+'(6)'!L9+'(7)'!L9+'(8)'!L9+'(9)'!L9+'(10)'!L9+'(11)'!L9+'(12)'!L9+'(13)'!L9+'(14)'!L9+'(15)'!L9+'(16)'!L9+'(17)'!L9+'(18)'!L9+'(19)'!L9+'(20)'!L9+'(21)'!L9+'(22)'!L9+'(23)'!L9+'(24)'!L9+'(25)'!L9+'(26)'!L9+'(27)'!L9+'(28)'!L9+'(29)'!L9+'(30)'!L9+'(31)'!L9</f>
        <v>239990</v>
      </c>
      <c r="M9" s="71">
        <f>'(1)'!M9+'(2)'!M9+'(3)'!M9+'(4)'!M9+'(5)'!M9+'(6)'!M9+'(7)'!M9+'(8)'!M9+'(9)'!M9+'(10)'!M9+'(11)'!M9+'(12)'!M9+'(13)'!M9+'(14)'!M9+'(15)'!M9+'(16)'!M9+'(17)'!M9+'(18)'!M9+'(19)'!M9+'(20)'!M9+'(21)'!M9+'(22)'!M9+'(23)'!M9+'(24)'!M9+'(25)'!M9+'(26)'!M9+'(27)'!M9+'(28)'!M9+'(29)'!M9+'(30)'!M9+'(31)'!M9</f>
        <v>20640</v>
      </c>
      <c r="N9" s="70">
        <f>'(1)'!N9+'(2)'!N9+'(3)'!N9+'(4)'!N9+'(5)'!N9+'(6)'!N9+'(7)'!N9+'(8)'!N9+'(9)'!N9+'(10)'!N9+'(11)'!N9+'(12)'!N9+'(13)'!N9+'(14)'!N9+'(15)'!N9+'(16)'!N9+'(17)'!N9+'(18)'!N9+'(19)'!N9+'(20)'!N9+'(21)'!N9+'(22)'!N9+'(23)'!N9+'(24)'!N9+'(25)'!N9+'(26)'!N9+'(27)'!N9+'(28)'!N9+'(29)'!N9+'(30)'!N9+'(31)'!N9</f>
        <v>206400</v>
      </c>
      <c r="O9" s="71">
        <f>'(1)'!O9+'(2)'!O9+'(3)'!O9+'(4)'!O9+'(5)'!O9+'(6)'!O9+'(7)'!O9+'(8)'!O9+'(9)'!O9+'(10)'!O9+'(11)'!O9+'(12)'!O9+'(13)'!O9+'(14)'!O9+'(15)'!O9+'(16)'!O9+'(17)'!O9+'(18)'!O9+'(19)'!O9+'(20)'!O9+'(21)'!O9+'(22)'!O9+'(23)'!O9+'(24)'!O9+'(25)'!O9+'(26)'!O9+'(27)'!O9+'(28)'!O9+'(29)'!O9+'(30)'!O9+'(31)'!O9</f>
        <v>0</v>
      </c>
      <c r="P9" s="70">
        <f>'(1)'!P9+'(2)'!P9+'(3)'!P9+'(4)'!P9+'(5)'!P9+'(6)'!P9+'(7)'!P9+'(8)'!P9+'(9)'!P9+'(10)'!P9+'(11)'!P9+'(12)'!P9+'(13)'!P9+'(14)'!P9+'(15)'!P9+'(16)'!P9+'(17)'!P9+'(18)'!P9+'(19)'!P9+'(20)'!P9+'(21)'!P9+'(22)'!P9+'(23)'!P9+'(24)'!P9+'(25)'!P9+'(26)'!P9+'(27)'!P9+'(28)'!P9+'(29)'!P9+'(30)'!P9+'(31)'!P9</f>
        <v>0</v>
      </c>
      <c r="Q9" s="71">
        <f>'(1)'!Q9+'(2)'!Q9+'(3)'!Q9+'(4)'!Q9+'(5)'!Q9+'(6)'!Q9+'(7)'!Q9+'(8)'!Q9+'(9)'!Q9+'(10)'!Q9+'(11)'!Q9+'(12)'!Q9+'(13)'!Q9+'(14)'!Q9+'(15)'!Q9+'(16)'!Q9+'(17)'!Q9+'(18)'!Q9+'(19)'!Q9+'(20)'!Q9+'(21)'!Q9+'(22)'!Q9+'(23)'!Q9+'(24)'!Q9+'(25)'!Q9+'(26)'!Q9+'(27)'!Q9+'(28)'!Q9+'(29)'!Q9+'(30)'!Q9+'(31)'!Q9</f>
        <v>0</v>
      </c>
      <c r="R9" s="70">
        <f>'(1)'!R9+'(2)'!R9+'(3)'!R9+'(4)'!R9+'(5)'!R9+'(6)'!R9+'(7)'!R9+'(8)'!R9+'(9)'!R9+'(10)'!R9+'(11)'!R9+'(12)'!R9+'(13)'!R9+'(14)'!R9+'(15)'!R9+'(16)'!R9+'(17)'!R9+'(18)'!R9+'(19)'!R9+'(20)'!R9+'(21)'!R9+'(22)'!R9+'(23)'!R9+'(24)'!R9+'(25)'!R9+'(26)'!R9+'(27)'!R9+'(28)'!R9+'(29)'!R9+'(30)'!R9+'(31)'!R9</f>
        <v>0</v>
      </c>
      <c r="S9" s="71">
        <f>'(1)'!S9+'(2)'!S9+'(3)'!S9+'(4)'!S9+'(5)'!S9+'(6)'!S9+'(7)'!S9+'(8)'!S9+'(9)'!S9+'(10)'!S9+'(11)'!S9+'(12)'!S9+'(13)'!S9+'(14)'!S9+'(15)'!S9+'(16)'!S9+'(17)'!S9+'(18)'!S9+'(19)'!S9+'(20)'!S9+'(21)'!S9+'(22)'!S9+'(23)'!S9+'(24)'!S9+'(25)'!S9+'(26)'!S9+'(27)'!S9+'(28)'!S9+'(29)'!S9+'(30)'!S9+'(31)'!S9</f>
        <v>0</v>
      </c>
      <c r="T9" s="70">
        <f>'(1)'!T9+'(2)'!T9+'(3)'!T9+'(4)'!T9+'(5)'!T9+'(6)'!T9+'(7)'!T9+'(8)'!T9+'(9)'!T9+'(10)'!T9+'(11)'!T9+'(12)'!T9+'(13)'!T9+'(14)'!T9+'(15)'!T9+'(16)'!T9+'(17)'!T9+'(18)'!T9+'(19)'!T9+'(20)'!T9+'(21)'!T9+'(22)'!T9+'(23)'!T9+'(24)'!T9+'(25)'!T9+'(26)'!T9+'(27)'!T9+'(28)'!T9+'(29)'!T9+'(30)'!T9+'(31)'!T9</f>
        <v>0</v>
      </c>
      <c r="U9" s="71">
        <f>'(1)'!U9+'(2)'!U9+'(3)'!U9+'(4)'!U9+'(5)'!U9+'(6)'!U9+'(7)'!U9+'(8)'!U9+'(9)'!U9+'(10)'!U9+'(11)'!U9+'(12)'!U9+'(13)'!U9+'(14)'!U9+'(15)'!U9+'(16)'!U9+'(17)'!U9+'(18)'!U9+'(19)'!U9+'(20)'!U9+'(21)'!U9+'(22)'!U9+'(23)'!U9+'(24)'!U9+'(25)'!U9+'(26)'!U9+'(27)'!U9+'(28)'!U9+'(29)'!U9+'(30)'!U9+'(31)'!U9</f>
        <v>0</v>
      </c>
      <c r="V9" s="70">
        <f>'(1)'!V9+'(2)'!V9+'(3)'!V9+'(4)'!V9+'(5)'!V9+'(6)'!V9+'(7)'!V9+'(8)'!V9+'(9)'!V9+'(10)'!V9+'(11)'!V9+'(12)'!V9+'(13)'!V9+'(14)'!V9+'(15)'!V9+'(16)'!V9+'(17)'!V9+'(18)'!V9+'(19)'!V9+'(20)'!V9+'(21)'!V9+'(22)'!V9+'(23)'!V9+'(24)'!V9+'(25)'!V9+'(26)'!V9+'(27)'!V9+'(28)'!V9+'(29)'!V9+'(30)'!V9+'(31)'!V9</f>
        <v>0</v>
      </c>
      <c r="W9" s="71">
        <f>'(1)'!W9+'(2)'!W9+'(3)'!W9+'(4)'!W9+'(5)'!W9+'(6)'!W9+'(7)'!W9+'(8)'!W9+'(9)'!W9+'(10)'!W9+'(11)'!W9+'(12)'!W9+'(13)'!W9+'(14)'!W9+'(15)'!W9+'(16)'!W9+'(17)'!W9+'(18)'!W9+'(19)'!W9+'(20)'!W9+'(21)'!W9+'(22)'!W9+'(23)'!W9+'(24)'!W9+'(25)'!W9+'(26)'!W9+'(27)'!W9+'(28)'!W9+'(29)'!W9+'(30)'!W9+'(31)'!W9</f>
        <v>0</v>
      </c>
      <c r="X9" s="70">
        <f>'(1)'!X9+'(2)'!X9+'(3)'!X9+'(4)'!X9+'(5)'!X9+'(6)'!X9+'(7)'!X9+'(8)'!X9+'(9)'!X9+'(10)'!X9+'(11)'!X9+'(12)'!X9+'(13)'!X9+'(14)'!X9+'(15)'!X9+'(16)'!X9+'(17)'!X9+'(18)'!X9+'(19)'!X9+'(20)'!X9+'(21)'!X9+'(22)'!X9+'(23)'!X9+'(24)'!X9+'(25)'!X9+'(26)'!X9+'(27)'!X9+'(28)'!X9+'(29)'!X9+'(30)'!X9+'(31)'!X9</f>
        <v>0</v>
      </c>
      <c r="Y9" s="71">
        <f>'(1)'!Y9+'(2)'!Y9+'(3)'!Y9+'(4)'!Y9+'(5)'!Y9+'(6)'!Y9+'(7)'!Y9+'(8)'!Y9+'(9)'!Y9+'(10)'!Y9+'(11)'!Y9+'(12)'!Y9+'(13)'!Y9+'(14)'!Y9+'(15)'!Y9+'(16)'!Y9+'(17)'!Y9+'(18)'!Y9+'(19)'!Y9+'(20)'!Y9+'(21)'!Y9+'(22)'!Y9+'(23)'!Y9+'(24)'!Y9+'(25)'!Y9+'(26)'!Y9+'(27)'!Y9+'(28)'!Y9+'(29)'!Y9+'(30)'!Y9+'(31)'!Y9</f>
        <v>0</v>
      </c>
      <c r="Z9" s="70">
        <f>'(1)'!Z9+'(2)'!Z9+'(3)'!Z9+'(4)'!Z9+'(5)'!Z9+'(6)'!Z9+'(7)'!Z9+'(8)'!Z9+'(9)'!Z9+'(10)'!Z9+'(11)'!Z9+'(12)'!Z9+'(13)'!Z9+'(14)'!Z9+'(15)'!Z9+'(16)'!Z9+'(17)'!Z9+'(18)'!Z9+'(19)'!Z9+'(20)'!Z9+'(21)'!Z9+'(22)'!Z9+'(23)'!Z9+'(24)'!Z9+'(25)'!Z9+'(26)'!Z9+'(27)'!Z9+'(28)'!Z9+'(29)'!Z9+'(30)'!Z9+'(31)'!Z9</f>
        <v>0</v>
      </c>
      <c r="AB9" s="29"/>
    </row>
    <row r="10" spans="1:29" ht="14.25" customHeight="1">
      <c r="A10" s="111" t="s">
        <v>18</v>
      </c>
      <c r="B10" s="112"/>
      <c r="C10" s="7">
        <f>'(1)'!C10+'(2)'!C10+'(3)'!C10+'(4)'!C10+'(5)'!C10+'(6)'!C10+'(7)'!C10+'(8)'!C10+'(9)'!C10+'(10)'!C10+'(11)'!C10+'(12)'!C10+'(13)'!C10+'(14)'!C10+'(15)'!C10+'(16)'!C10+'(17)'!C10+'(18)'!C10+'(19)'!C10+'(20)'!C10+'(21)'!C10+'(22)'!C10+'(23)'!C10+'(24)'!C10+'(25)'!C10+'(26)'!C10+'(27)'!C10+'(28)'!C10+'(29)'!C10+'(30)'!C10+'(31)'!C10</f>
        <v>26482</v>
      </c>
      <c r="D10" s="70">
        <f>'(1)'!D10+'(2)'!D10+'(3)'!D10+'(4)'!D10+'(5)'!D10+'(6)'!D10+'(7)'!D10+'(8)'!D10+'(9)'!D10+'(10)'!D10+'(11)'!D10+'(12)'!D10+'(13)'!D10+'(14)'!D10+'(15)'!D10+'(16)'!D10+'(17)'!D10+'(18)'!D10+'(19)'!D10+'(20)'!D10+'(21)'!D10+'(22)'!D10+'(23)'!D10+'(24)'!D10+'(25)'!D10+'(26)'!D10+'(27)'!D10+'(28)'!D10+'(29)'!D10+'(30)'!D10+'(31)'!D10</f>
        <v>132410</v>
      </c>
      <c r="E10" s="71">
        <f>'(1)'!E10+'(2)'!E10+'(3)'!E10+'(4)'!E10+'(5)'!E10+'(6)'!E10+'(7)'!E10+'(8)'!E10+'(9)'!E10+'(10)'!E10+'(11)'!E10+'(12)'!E10+'(13)'!E10+'(14)'!E10+'(15)'!E10+'(16)'!E10+'(17)'!E10+'(18)'!E10+'(19)'!E10+'(20)'!E10+'(21)'!E10+'(22)'!E10+'(23)'!E10+'(24)'!E10+'(25)'!E10+'(26)'!E10+'(27)'!E10+'(28)'!E10+'(29)'!E10+'(30)'!E10+'(31)'!E10</f>
        <v>14210</v>
      </c>
      <c r="F10" s="70">
        <f>'(1)'!F10+'(2)'!F10+'(3)'!F10+'(4)'!F10+'(5)'!F10+'(6)'!F10+'(7)'!F10+'(8)'!F10+'(9)'!F10+'(10)'!F10+'(11)'!F10+'(12)'!F10+'(13)'!F10+'(14)'!F10+'(15)'!F10+'(16)'!F10+'(17)'!F10+'(18)'!F10+'(19)'!F10+'(20)'!F10+'(21)'!F10+'(22)'!F10+'(23)'!F10+'(24)'!F10+'(25)'!F10+'(26)'!F10+'(27)'!F10+'(28)'!F10+'(29)'!F10+'(30)'!F10+'(31)'!F10</f>
        <v>71050</v>
      </c>
      <c r="G10" s="71">
        <f>'(1)'!G10+'(2)'!G10+'(3)'!G10+'(4)'!G10+'(5)'!G10+'(6)'!G10+'(7)'!G10+'(8)'!G10+'(9)'!G10+'(10)'!G10+'(11)'!G10+'(12)'!G10+'(13)'!G10+'(14)'!G10+'(15)'!G10+'(16)'!G10+'(17)'!G10+'(18)'!G10+'(19)'!G10+'(20)'!G10+'(21)'!G10+'(22)'!G10+'(23)'!G10+'(24)'!G10+'(25)'!G10+'(26)'!G10+'(27)'!G10+'(28)'!G10+'(29)'!G10+'(30)'!G10+'(31)'!G10</f>
        <v>10568</v>
      </c>
      <c r="H10" s="70">
        <v>53485</v>
      </c>
      <c r="I10" s="71">
        <f>'(1)'!I10+'(2)'!I10+'(3)'!I10+'(4)'!I10+'(5)'!I10+'(6)'!I10+'(7)'!I10+'(8)'!I10+'(9)'!I10+'(10)'!I10+'(11)'!I10+'(12)'!I10+'(13)'!I10+'(14)'!I10+'(15)'!I10+'(16)'!I10+'(17)'!I10+'(18)'!I10+'(19)'!I10+'(20)'!I10+'(21)'!I10+'(22)'!I10+'(23)'!I10+'(24)'!I10+'(25)'!I10+'(26)'!I10+'(27)'!I10+'(28)'!I10+'(29)'!I10+'(30)'!I10+'(31)'!I10</f>
        <v>12458</v>
      </c>
      <c r="J10" s="70">
        <f>'(1)'!J10+'(2)'!J10+'(3)'!J10+'(4)'!J10+'(5)'!J10+'(6)'!J10+'(7)'!J10+'(8)'!J10+'(9)'!J10+'(10)'!J10+'(11)'!J10+'(12)'!J10+'(13)'!J10+'(14)'!J10+'(15)'!J10+'(16)'!J10+'(17)'!J10+'(18)'!J10+'(19)'!J10+'(20)'!J10+'(21)'!J10+'(22)'!J10+'(23)'!J10+'(24)'!J10+'(25)'!J10+'(26)'!J10+'(27)'!J10+'(28)'!J10+'(29)'!J10+'(30)'!J10+'(31)'!J10</f>
        <v>62290</v>
      </c>
      <c r="K10" s="71">
        <f>'(1)'!K10+'(2)'!K10+'(3)'!K10+'(4)'!K10+'(5)'!K10+'(6)'!K10+'(7)'!K10+'(8)'!K10+'(9)'!K10+'(10)'!K10+'(11)'!K10+'(12)'!K10+'(13)'!K10+'(14)'!K10+'(15)'!K10+'(16)'!K10+'(17)'!K10+'(18)'!K10+'(19)'!K10+'(20)'!K10+'(21)'!K10+'(22)'!K10+'(23)'!K10+'(24)'!K10+'(25)'!K10+'(26)'!K10+'(27)'!K10+'(28)'!K10+'(29)'!K10+'(30)'!K10+'(31)'!K10</f>
        <v>18615</v>
      </c>
      <c r="L10" s="70">
        <f>'(1)'!L10+'(2)'!L10+'(3)'!L10+'(4)'!L10+'(5)'!L10+'(6)'!L10+'(7)'!L10+'(8)'!L10+'(9)'!L10+'(10)'!L10+'(11)'!L10+'(12)'!L10+'(13)'!L10+'(14)'!L10+'(15)'!L10+'(16)'!L10+'(17)'!L10+'(18)'!L10+'(19)'!L10+'(20)'!L10+'(21)'!L10+'(22)'!L10+'(23)'!L10+'(24)'!L10+'(25)'!L10+'(26)'!L10+'(27)'!L10+'(28)'!L10+'(29)'!L10+'(30)'!L10+'(31)'!L10</f>
        <v>93075</v>
      </c>
      <c r="M10" s="71">
        <f>'(1)'!M10+'(2)'!M10+'(3)'!M10+'(4)'!M10+'(5)'!M10+'(6)'!M10+'(7)'!M10+'(8)'!M10+'(9)'!M10+'(10)'!M10+'(11)'!M10+'(12)'!M10+'(13)'!M10+'(14)'!M10+'(15)'!M10+'(16)'!M10+'(17)'!M10+'(18)'!M10+'(19)'!M10+'(20)'!M10+'(21)'!M10+'(22)'!M10+'(23)'!M10+'(24)'!M10+'(25)'!M10+'(26)'!M10+'(27)'!M10+'(28)'!M10+'(29)'!M10+'(30)'!M10+'(31)'!M10</f>
        <v>17158</v>
      </c>
      <c r="N10" s="70">
        <f>'(1)'!N10+'(2)'!N10+'(3)'!N10+'(4)'!N10+'(5)'!N10+'(6)'!N10+'(7)'!N10+'(8)'!N10+'(9)'!N10+'(10)'!N10+'(11)'!N10+'(12)'!N10+'(13)'!N10+'(14)'!N10+'(15)'!N10+'(16)'!N10+'(17)'!N10+'(18)'!N10+'(19)'!N10+'(20)'!N10+'(21)'!N10+'(22)'!N10+'(23)'!N10+'(24)'!N10+'(25)'!N10+'(26)'!N10+'(27)'!N10+'(28)'!N10+'(29)'!N10+'(30)'!N10+'(31)'!N10</f>
        <v>85790</v>
      </c>
      <c r="O10" s="71">
        <f>'(1)'!O10+'(2)'!O10+'(3)'!O10+'(4)'!O10+'(5)'!O10+'(6)'!O10+'(7)'!O10+'(8)'!O10+'(9)'!O10+'(10)'!O10+'(11)'!O10+'(12)'!O10+'(13)'!O10+'(14)'!O10+'(15)'!O10+'(16)'!O10+'(17)'!O10+'(18)'!O10+'(19)'!O10+'(20)'!O10+'(21)'!O10+'(22)'!O10+'(23)'!O10+'(24)'!O10+'(25)'!O10+'(26)'!O10+'(27)'!O10+'(28)'!O10+'(29)'!O10+'(30)'!O10+'(31)'!O10</f>
        <v>0</v>
      </c>
      <c r="P10" s="70">
        <f>'(1)'!P10+'(2)'!P10+'(3)'!P10+'(4)'!P10+'(5)'!P10+'(6)'!P10+'(7)'!P10+'(8)'!P10+'(9)'!P10+'(10)'!P10+'(11)'!P10+'(12)'!P10+'(13)'!P10+'(14)'!P10+'(15)'!P10+'(16)'!P10+'(17)'!P10+'(18)'!P10+'(19)'!P10+'(20)'!P10+'(21)'!P10+'(22)'!P10+'(23)'!P10+'(24)'!P10+'(25)'!P10+'(26)'!P10+'(27)'!P10+'(28)'!P10+'(29)'!P10+'(30)'!P10+'(31)'!P10</f>
        <v>0</v>
      </c>
      <c r="Q10" s="71">
        <f>'(1)'!Q10+'(2)'!Q10+'(3)'!Q10+'(4)'!Q10+'(5)'!Q10+'(6)'!Q10+'(7)'!Q10+'(8)'!Q10+'(9)'!Q10+'(10)'!Q10+'(11)'!Q10+'(12)'!Q10+'(13)'!Q10+'(14)'!Q10+'(15)'!Q10+'(16)'!Q10+'(17)'!Q10+'(18)'!Q10+'(19)'!Q10+'(20)'!Q10+'(21)'!Q10+'(22)'!Q10+'(23)'!Q10+'(24)'!Q10+'(25)'!Q10+'(26)'!Q10+'(27)'!Q10+'(28)'!Q10+'(29)'!Q10+'(30)'!Q10+'(31)'!Q10</f>
        <v>0</v>
      </c>
      <c r="R10" s="70">
        <f>'(1)'!R10+'(2)'!R10+'(3)'!R10+'(4)'!R10+'(5)'!R10+'(6)'!R10+'(7)'!R10+'(8)'!R10+'(9)'!R10+'(10)'!R10+'(11)'!R10+'(12)'!R10+'(13)'!R10+'(14)'!R10+'(15)'!R10+'(16)'!R10+'(17)'!R10+'(18)'!R10+'(19)'!R10+'(20)'!R10+'(21)'!R10+'(22)'!R10+'(23)'!R10+'(24)'!R10+'(25)'!R10+'(26)'!R10+'(27)'!R10+'(28)'!R10+'(29)'!R10+'(30)'!R10+'(31)'!R10</f>
        <v>0</v>
      </c>
      <c r="S10" s="71">
        <f>'(1)'!S10+'(2)'!S10+'(3)'!S10+'(4)'!S10+'(5)'!S10+'(6)'!S10+'(7)'!S10+'(8)'!S10+'(9)'!S10+'(10)'!S10+'(11)'!S10+'(12)'!S10+'(13)'!S10+'(14)'!S10+'(15)'!S10+'(16)'!S10+'(17)'!S10+'(18)'!S10+'(19)'!S10+'(20)'!S10+'(21)'!S10+'(22)'!S10+'(23)'!S10+'(24)'!S10+'(25)'!S10+'(26)'!S10+'(27)'!S10+'(28)'!S10+'(29)'!S10+'(30)'!S10+'(31)'!S10</f>
        <v>0</v>
      </c>
      <c r="T10" s="70">
        <f>'(1)'!T10+'(2)'!T10+'(3)'!T10+'(4)'!T10+'(5)'!T10+'(6)'!T10+'(7)'!T10+'(8)'!T10+'(9)'!T10+'(10)'!T10+'(11)'!T10+'(12)'!T10+'(13)'!T10+'(14)'!T10+'(15)'!T10+'(16)'!T10+'(17)'!T10+'(18)'!T10+'(19)'!T10+'(20)'!T10+'(21)'!T10+'(22)'!T10+'(23)'!T10+'(24)'!T10+'(25)'!T10+'(26)'!T10+'(27)'!T10+'(28)'!T10+'(29)'!T10+'(30)'!T10+'(31)'!T10</f>
        <v>0</v>
      </c>
      <c r="U10" s="71">
        <f>'(1)'!U10+'(2)'!U10+'(3)'!U10+'(4)'!U10+'(5)'!U10+'(6)'!U10+'(7)'!U10+'(8)'!U10+'(9)'!U10+'(10)'!U10+'(11)'!U10+'(12)'!U10+'(13)'!U10+'(14)'!U10+'(15)'!U10+'(16)'!U10+'(17)'!U10+'(18)'!U10+'(19)'!U10+'(20)'!U10+'(21)'!U10+'(22)'!U10+'(23)'!U10+'(24)'!U10+'(25)'!U10+'(26)'!U10+'(27)'!U10+'(28)'!U10+'(29)'!U10+'(30)'!U10+'(31)'!U10</f>
        <v>0</v>
      </c>
      <c r="V10" s="70">
        <f>'(1)'!V10+'(2)'!V10+'(3)'!V10+'(4)'!V10+'(5)'!V10+'(6)'!V10+'(7)'!V10+'(8)'!V10+'(9)'!V10+'(10)'!V10+'(11)'!V10+'(12)'!V10+'(13)'!V10+'(14)'!V10+'(15)'!V10+'(16)'!V10+'(17)'!V10+'(18)'!V10+'(19)'!V10+'(20)'!V10+'(21)'!V10+'(22)'!V10+'(23)'!V10+'(24)'!V10+'(25)'!V10+'(26)'!V10+'(27)'!V10+'(28)'!V10+'(29)'!V10+'(30)'!V10+'(31)'!V10</f>
        <v>0</v>
      </c>
      <c r="W10" s="71">
        <f>'(1)'!W10+'(2)'!W10+'(3)'!W10+'(4)'!W10+'(5)'!W10+'(6)'!W10+'(7)'!W10+'(8)'!W10+'(9)'!W10+'(10)'!W10+'(11)'!W10+'(12)'!W10+'(13)'!W10+'(14)'!W10+'(15)'!W10+'(16)'!W10+'(17)'!W10+'(18)'!W10+'(19)'!W10+'(20)'!W10+'(21)'!W10+'(22)'!W10+'(23)'!W10+'(24)'!W10+'(25)'!W10+'(26)'!W10+'(27)'!W10+'(28)'!W10+'(29)'!W10+'(30)'!W10+'(31)'!W10</f>
        <v>0</v>
      </c>
      <c r="X10" s="70">
        <f>'(1)'!X10+'(2)'!X10+'(3)'!X10+'(4)'!X10+'(5)'!X10+'(6)'!X10+'(7)'!X10+'(8)'!X10+'(9)'!X10+'(10)'!X10+'(11)'!X10+'(12)'!X10+'(13)'!X10+'(14)'!X10+'(15)'!X10+'(16)'!X10+'(17)'!X10+'(18)'!X10+'(19)'!X10+'(20)'!X10+'(21)'!X10+'(22)'!X10+'(23)'!X10+'(24)'!X10+'(25)'!X10+'(26)'!X10+'(27)'!X10+'(28)'!X10+'(29)'!X10+'(30)'!X10+'(31)'!X10</f>
        <v>0</v>
      </c>
      <c r="Y10" s="71">
        <f>'(1)'!Y10+'(2)'!Y10+'(3)'!Y10+'(4)'!Y10+'(5)'!Y10+'(6)'!Y10+'(7)'!Y10+'(8)'!Y10+'(9)'!Y10+'(10)'!Y10+'(11)'!Y10+'(12)'!Y10+'(13)'!Y10+'(14)'!Y10+'(15)'!Y10+'(16)'!Y10+'(17)'!Y10+'(18)'!Y10+'(19)'!Y10+'(20)'!Y10+'(21)'!Y10+'(22)'!Y10+'(23)'!Y10+'(24)'!Y10+'(25)'!Y10+'(26)'!Y10+'(27)'!Y10+'(28)'!Y10+'(29)'!Y10+'(30)'!Y10+'(31)'!Y10</f>
        <v>0</v>
      </c>
      <c r="Z10" s="70">
        <f>'(1)'!Z10+'(2)'!Z10+'(3)'!Z10+'(4)'!Z10+'(5)'!Z10+'(6)'!Z10+'(7)'!Z10+'(8)'!Z10+'(9)'!Z10+'(10)'!Z10+'(11)'!Z10+'(12)'!Z10+'(13)'!Z10+'(14)'!Z10+'(15)'!Z10+'(16)'!Z10+'(17)'!Z10+'(18)'!Z10+'(19)'!Z10+'(20)'!Z10+'(21)'!Z10+'(22)'!Z10+'(23)'!Z10+'(24)'!Z10+'(25)'!Z10+'(26)'!Z10+'(27)'!Z10+'(28)'!Z10+'(29)'!Z10+'(30)'!Z10+'(31)'!Z10</f>
        <v>0</v>
      </c>
      <c r="AB10" s="29"/>
    </row>
    <row r="11" spans="1:29" ht="14.25" customHeight="1">
      <c r="A11" s="111" t="s">
        <v>19</v>
      </c>
      <c r="B11" s="112"/>
      <c r="C11" s="7">
        <f>'(1)'!C11+'(2)'!C11+'(3)'!C11+'(4)'!C11+'(5)'!C11+'(6)'!C11+'(7)'!C11+'(8)'!C11+'(9)'!C11+'(10)'!C11+'(11)'!C11+'(12)'!C11+'(13)'!C11+'(14)'!C11+'(15)'!C11+'(16)'!C11+'(17)'!C11+'(18)'!C11+'(19)'!C11+'(20)'!C11+'(21)'!C11+'(22)'!C11+'(23)'!C11+'(24)'!C11+'(25)'!C11+'(26)'!C11+'(27)'!C11+'(28)'!C11+'(29)'!C11+'(30)'!C11+'(31)'!C11</f>
        <v>0</v>
      </c>
      <c r="D11" s="70">
        <f>'(1)'!D11+'(2)'!D11+'(3)'!D11+'(4)'!D11+'(5)'!D11+'(6)'!D11+'(7)'!D11+'(8)'!D11+'(9)'!D11+'(10)'!D11+'(11)'!D11+'(12)'!D11+'(13)'!D11+'(14)'!D11+'(15)'!D11+'(16)'!D11+'(17)'!D11+'(18)'!D11+'(19)'!D11+'(20)'!D11+'(21)'!D11+'(22)'!D11+'(23)'!D11+'(24)'!D11+'(25)'!D11+'(26)'!D11+'(27)'!D11+'(28)'!D11+'(29)'!D11+'(30)'!D11+'(31)'!D11</f>
        <v>0</v>
      </c>
      <c r="E11" s="71">
        <f>'(1)'!E11+'(2)'!E11+'(3)'!E11+'(4)'!E11+'(5)'!E11+'(6)'!E11+'(7)'!E11+'(8)'!E11+'(9)'!E11+'(10)'!E11+'(11)'!E11+'(12)'!E11+'(13)'!E11+'(14)'!E11+'(15)'!E11+'(16)'!E11+'(17)'!E11+'(18)'!E11+'(19)'!E11+'(20)'!E11+'(21)'!E11+'(22)'!E11+'(23)'!E11+'(24)'!E11+'(25)'!E11+'(26)'!E11+'(27)'!E11+'(28)'!E11+'(29)'!E11+'(30)'!E11+'(31)'!E11</f>
        <v>0</v>
      </c>
      <c r="F11" s="70">
        <f>'(1)'!F11+'(2)'!F11+'(3)'!F11+'(4)'!F11+'(5)'!F11+'(6)'!F11+'(7)'!F11+'(8)'!F11+'(9)'!F11+'(10)'!F11+'(11)'!F11+'(12)'!F11+'(13)'!F11+'(14)'!F11+'(15)'!F11+'(16)'!F11+'(17)'!F11+'(18)'!F11+'(19)'!F11+'(20)'!F11+'(21)'!F11+'(22)'!F11+'(23)'!F11+'(24)'!F11+'(25)'!F11+'(26)'!F11+'(27)'!F11+'(28)'!F11+'(29)'!F11+'(30)'!F11+'(31)'!F11</f>
        <v>0</v>
      </c>
      <c r="G11" s="71">
        <f>'(1)'!G11+'(2)'!G11+'(3)'!G11+'(4)'!G11+'(5)'!G11+'(6)'!G11+'(7)'!G11+'(8)'!G11+'(9)'!G11+'(10)'!G11+'(11)'!G11+'(12)'!G11+'(13)'!G11+'(14)'!G11+'(15)'!G11+'(16)'!G11+'(17)'!G11+'(18)'!G11+'(19)'!G11+'(20)'!G11+'(21)'!G11+'(22)'!G11+'(23)'!G11+'(24)'!G11+'(25)'!G11+'(26)'!G11+'(27)'!G11+'(28)'!G11+'(29)'!G11+'(30)'!G11+'(31)'!G11</f>
        <v>0</v>
      </c>
      <c r="H11" s="70">
        <f>'(1)'!H11+'(2)'!H11+'(3)'!H11+'(4)'!H11+'(5)'!H11+'(6)'!H11+'(7)'!H11+'(8)'!H11+'(9)'!H11+'(10)'!H11+'(11)'!H11+'(12)'!H11+'(13)'!H11+'(14)'!H11+'(15)'!H11+'(16)'!H11+'(17)'!H11+'(18)'!H11+'(19)'!H11+'(20)'!H11+'(21)'!H11+'(22)'!H11+'(23)'!H11+'(24)'!H11+'(25)'!H11+'(26)'!H11+'(27)'!H11+'(28)'!H11+'(29)'!H11+'(30)'!H11+'(31)'!H11</f>
        <v>0</v>
      </c>
      <c r="I11" s="71">
        <f>'(1)'!I11+'(2)'!I11+'(3)'!I11+'(4)'!I11+'(5)'!I11+'(6)'!I11+'(7)'!I11+'(8)'!I11+'(9)'!I11+'(10)'!I11+'(11)'!I11+'(12)'!I11+'(13)'!I11+'(14)'!I11+'(15)'!I11+'(16)'!I11+'(17)'!I11+'(18)'!I11+'(19)'!I11+'(20)'!I11+'(21)'!I11+'(22)'!I11+'(23)'!I11+'(24)'!I11+'(25)'!I11+'(26)'!I11+'(27)'!I11+'(28)'!I11+'(29)'!I11+'(30)'!I11+'(31)'!I11</f>
        <v>15</v>
      </c>
      <c r="J11" s="70">
        <f>'(1)'!J11+'(2)'!J11+'(3)'!J11+'(4)'!J11+'(5)'!J11+'(6)'!J11+'(7)'!J11+'(8)'!J11+'(9)'!J11+'(10)'!J11+'(11)'!J11+'(12)'!J11+'(13)'!J11+'(14)'!J11+'(15)'!J11+'(16)'!J11+'(17)'!J11+'(18)'!J11+'(19)'!J11+'(20)'!J11+'(21)'!J11+'(22)'!J11+'(23)'!J11+'(24)'!J11+'(25)'!J11+'(26)'!J11+'(27)'!J11+'(28)'!J11+'(29)'!J11+'(30)'!J11+'(31)'!J11</f>
        <v>450</v>
      </c>
      <c r="K11" s="71">
        <f>'(1)'!K11+'(2)'!K11+'(3)'!K11+'(4)'!K11+'(5)'!K11+'(6)'!K11+'(7)'!K11+'(8)'!K11+'(9)'!K11+'(10)'!K11+'(11)'!K11+'(12)'!K11+'(13)'!K11+'(14)'!K11+'(15)'!K11+'(16)'!K11+'(17)'!K11+'(18)'!K11+'(19)'!K11+'(20)'!K11+'(21)'!K11+'(22)'!K11+'(23)'!K11+'(24)'!K11+'(25)'!K11+'(26)'!K11+'(27)'!K11+'(28)'!K11+'(29)'!K11+'(30)'!K11+'(31)'!K11</f>
        <v>157</v>
      </c>
      <c r="L11" s="70">
        <f>'(1)'!L11+'(2)'!L11+'(3)'!L11+'(4)'!L11+'(5)'!L11+'(6)'!L11+'(7)'!L11+'(8)'!L11+'(9)'!L11+'(10)'!L11+'(11)'!L11+'(12)'!L11+'(13)'!L11+'(14)'!L11+'(15)'!L11+'(16)'!L11+'(17)'!L11+'(18)'!L11+'(19)'!L11+'(20)'!L11+'(21)'!L11+'(22)'!L11+'(23)'!L11+'(24)'!L11+'(25)'!L11+'(26)'!L11+'(27)'!L11+'(28)'!L11+'(29)'!L11+'(30)'!L11+'(31)'!L11</f>
        <v>4710</v>
      </c>
      <c r="M11" s="71">
        <f>'(1)'!M11+'(2)'!M11+'(3)'!M11+'(4)'!M11+'(5)'!M11+'(6)'!M11+'(7)'!M11+'(8)'!M11+'(9)'!M11+'(10)'!M11+'(11)'!M11+'(12)'!M11+'(13)'!M11+'(14)'!M11+'(15)'!M11+'(16)'!M11+'(17)'!M11+'(18)'!M11+'(19)'!M11+'(20)'!M11+'(21)'!M11+'(22)'!M11+'(23)'!M11+'(24)'!M11+'(25)'!M11+'(26)'!M11+'(27)'!M11+'(28)'!M11+'(29)'!M11+'(30)'!M11+'(31)'!M11</f>
        <v>33</v>
      </c>
      <c r="N11" s="70">
        <f>'(1)'!N11+'(2)'!N11+'(3)'!N11+'(4)'!N11+'(5)'!N11+'(6)'!N11+'(7)'!N11+'(8)'!N11+'(9)'!N11+'(10)'!N11+'(11)'!N11+'(12)'!N11+'(13)'!N11+'(14)'!N11+'(15)'!N11+'(16)'!N11+'(17)'!N11+'(18)'!N11+'(19)'!N11+'(20)'!N11+'(21)'!N11+'(22)'!N11+'(23)'!N11+'(24)'!N11+'(25)'!N11+'(26)'!N11+'(27)'!N11+'(28)'!N11+'(29)'!N11+'(30)'!N11+'(31)'!N11</f>
        <v>990</v>
      </c>
      <c r="O11" s="71">
        <f>'(1)'!O11+'(2)'!O11+'(3)'!O11+'(4)'!O11+'(5)'!O11+'(6)'!O11+'(7)'!O11+'(8)'!O11+'(9)'!O11+'(10)'!O11+'(11)'!O11+'(12)'!O11+'(13)'!O11+'(14)'!O11+'(15)'!O11+'(16)'!O11+'(17)'!O11+'(18)'!O11+'(19)'!O11+'(20)'!O11+'(21)'!O11+'(22)'!O11+'(23)'!O11+'(24)'!O11+'(25)'!O11+'(26)'!O11+'(27)'!O11+'(28)'!O11+'(29)'!O11+'(30)'!O11+'(31)'!O11</f>
        <v>0</v>
      </c>
      <c r="P11" s="70">
        <f>'(1)'!P11+'(2)'!P11+'(3)'!P11+'(4)'!P11+'(5)'!P11+'(6)'!P11+'(7)'!P11+'(8)'!P11+'(9)'!P11+'(10)'!P11+'(11)'!P11+'(12)'!P11+'(13)'!P11+'(14)'!P11+'(15)'!P11+'(16)'!P11+'(17)'!P11+'(18)'!P11+'(19)'!P11+'(20)'!P11+'(21)'!P11+'(22)'!P11+'(23)'!P11+'(24)'!P11+'(25)'!P11+'(26)'!P11+'(27)'!P11+'(28)'!P11+'(29)'!P11+'(30)'!P11+'(31)'!P11</f>
        <v>0</v>
      </c>
      <c r="Q11" s="71">
        <f>'(1)'!Q11+'(2)'!Q11+'(3)'!Q11+'(4)'!Q11+'(5)'!Q11+'(6)'!Q11+'(7)'!Q11+'(8)'!Q11+'(9)'!Q11+'(10)'!Q11+'(11)'!Q11+'(12)'!Q11+'(13)'!Q11+'(14)'!Q11+'(15)'!Q11+'(16)'!Q11+'(17)'!Q11+'(18)'!Q11+'(19)'!Q11+'(20)'!Q11+'(21)'!Q11+'(22)'!Q11+'(23)'!Q11+'(24)'!Q11+'(25)'!Q11+'(26)'!Q11+'(27)'!Q11+'(28)'!Q11+'(29)'!Q11+'(30)'!Q11+'(31)'!Q11</f>
        <v>0</v>
      </c>
      <c r="R11" s="70">
        <f>'(1)'!R11+'(2)'!R11+'(3)'!R11+'(4)'!R11+'(5)'!R11+'(6)'!R11+'(7)'!R11+'(8)'!R11+'(9)'!R11+'(10)'!R11+'(11)'!R11+'(12)'!R11+'(13)'!R11+'(14)'!R11+'(15)'!R11+'(16)'!R11+'(17)'!R11+'(18)'!R11+'(19)'!R11+'(20)'!R11+'(21)'!R11+'(22)'!R11+'(23)'!R11+'(24)'!R11+'(25)'!R11+'(26)'!R11+'(27)'!R11+'(28)'!R11+'(29)'!R11+'(30)'!R11+'(31)'!R11</f>
        <v>0</v>
      </c>
      <c r="S11" s="71">
        <f>'(1)'!S11+'(2)'!S11+'(3)'!S11+'(4)'!S11+'(5)'!S11+'(6)'!S11+'(7)'!S11+'(8)'!S11+'(9)'!S11+'(10)'!S11+'(11)'!S11+'(12)'!S11+'(13)'!S11+'(14)'!S11+'(15)'!S11+'(16)'!S11+'(17)'!S11+'(18)'!S11+'(19)'!S11+'(20)'!S11+'(21)'!S11+'(22)'!S11+'(23)'!S11+'(24)'!S11+'(25)'!S11+'(26)'!S11+'(27)'!S11+'(28)'!S11+'(29)'!S11+'(30)'!S11+'(31)'!S11</f>
        <v>0</v>
      </c>
      <c r="T11" s="70">
        <f>'(1)'!T11+'(2)'!T11+'(3)'!T11+'(4)'!T11+'(5)'!T11+'(6)'!T11+'(7)'!T11+'(8)'!T11+'(9)'!T11+'(10)'!T11+'(11)'!T11+'(12)'!T11+'(13)'!T11+'(14)'!T11+'(15)'!T11+'(16)'!T11+'(17)'!T11+'(18)'!T11+'(19)'!T11+'(20)'!T11+'(21)'!T11+'(22)'!T11+'(23)'!T11+'(24)'!T11+'(25)'!T11+'(26)'!T11+'(27)'!T11+'(28)'!T11+'(29)'!T11+'(30)'!T11+'(31)'!T11</f>
        <v>0</v>
      </c>
      <c r="U11" s="71">
        <f>'(1)'!U11+'(2)'!U11+'(3)'!U11+'(4)'!U11+'(5)'!U11+'(6)'!U11+'(7)'!U11+'(8)'!U11+'(9)'!U11+'(10)'!U11+'(11)'!U11+'(12)'!U11+'(13)'!U11+'(14)'!U11+'(15)'!U11+'(16)'!U11+'(17)'!U11+'(18)'!U11+'(19)'!U11+'(20)'!U11+'(21)'!U11+'(22)'!U11+'(23)'!U11+'(24)'!U11+'(25)'!U11+'(26)'!U11+'(27)'!U11+'(28)'!U11+'(29)'!U11+'(30)'!U11+'(31)'!U11</f>
        <v>0</v>
      </c>
      <c r="V11" s="70">
        <f>'(1)'!V11+'(2)'!V11+'(3)'!V11+'(4)'!V11+'(5)'!V11+'(6)'!V11+'(7)'!V11+'(8)'!V11+'(9)'!V11+'(10)'!V11+'(11)'!V11+'(12)'!V11+'(13)'!V11+'(14)'!V11+'(15)'!V11+'(16)'!V11+'(17)'!V11+'(18)'!V11+'(19)'!V11+'(20)'!V11+'(21)'!V11+'(22)'!V11+'(23)'!V11+'(24)'!V11+'(25)'!V11+'(26)'!V11+'(27)'!V11+'(28)'!V11+'(29)'!V11+'(30)'!V11+'(31)'!V11</f>
        <v>0</v>
      </c>
      <c r="W11" s="71">
        <f>'(1)'!W11+'(2)'!W11+'(3)'!W11+'(4)'!W11+'(5)'!W11+'(6)'!W11+'(7)'!W11+'(8)'!W11+'(9)'!W11+'(10)'!W11+'(11)'!W11+'(12)'!W11+'(13)'!W11+'(14)'!W11+'(15)'!W11+'(16)'!W11+'(17)'!W11+'(18)'!W11+'(19)'!W11+'(20)'!W11+'(21)'!W11+'(22)'!W11+'(23)'!W11+'(24)'!W11+'(25)'!W11+'(26)'!W11+'(27)'!W11+'(28)'!W11+'(29)'!W11+'(30)'!W11+'(31)'!W11</f>
        <v>0</v>
      </c>
      <c r="X11" s="70">
        <f>'(1)'!X11+'(2)'!X11+'(3)'!X11+'(4)'!X11+'(5)'!X11+'(6)'!X11+'(7)'!X11+'(8)'!X11+'(9)'!X11+'(10)'!X11+'(11)'!X11+'(12)'!X11+'(13)'!X11+'(14)'!X11+'(15)'!X11+'(16)'!X11+'(17)'!X11+'(18)'!X11+'(19)'!X11+'(20)'!X11+'(21)'!X11+'(22)'!X11+'(23)'!X11+'(24)'!X11+'(25)'!X11+'(26)'!X11+'(27)'!X11+'(28)'!X11+'(29)'!X11+'(30)'!X11+'(31)'!X11</f>
        <v>0</v>
      </c>
      <c r="Y11" s="71">
        <f>'(1)'!Y11+'(2)'!Y11+'(3)'!Y11+'(4)'!Y11+'(5)'!Y11+'(6)'!Y11+'(7)'!Y11+'(8)'!Y11+'(9)'!Y11+'(10)'!Y11+'(11)'!Y11+'(12)'!Y11+'(13)'!Y11+'(14)'!Y11+'(15)'!Y11+'(16)'!Y11+'(17)'!Y11+'(18)'!Y11+'(19)'!Y11+'(20)'!Y11+'(21)'!Y11+'(22)'!Y11+'(23)'!Y11+'(24)'!Y11+'(25)'!Y11+'(26)'!Y11+'(27)'!Y11+'(28)'!Y11+'(29)'!Y11+'(30)'!Y11+'(31)'!Y11</f>
        <v>0</v>
      </c>
      <c r="Z11" s="70">
        <f>'(1)'!Z11+'(2)'!Z11+'(3)'!Z11+'(4)'!Z11+'(5)'!Z11+'(6)'!Z11+'(7)'!Z11+'(8)'!Z11+'(9)'!Z11+'(10)'!Z11+'(11)'!Z11+'(12)'!Z11+'(13)'!Z11+'(14)'!Z11+'(15)'!Z11+'(16)'!Z11+'(17)'!Z11+'(18)'!Z11+'(19)'!Z11+'(20)'!Z11+'(21)'!Z11+'(22)'!Z11+'(23)'!Z11+'(24)'!Z11+'(25)'!Z11+'(26)'!Z11+'(27)'!Z11+'(28)'!Z11+'(29)'!Z11+'(30)'!Z11+'(31)'!Z11</f>
        <v>0</v>
      </c>
      <c r="AB11" s="29"/>
    </row>
    <row r="12" spans="1:29" ht="14.25" customHeight="1">
      <c r="A12" s="111" t="s">
        <v>20</v>
      </c>
      <c r="B12" s="112"/>
      <c r="C12" s="7">
        <f>'(1)'!C12+'(2)'!C12+'(3)'!C12+'(4)'!C12+'(5)'!C12+'(6)'!C12+'(7)'!C12+'(8)'!C12+'(9)'!C12+'(10)'!C12+'(11)'!C12+'(12)'!C12+'(13)'!C12+'(14)'!C12+'(15)'!C12+'(16)'!C12+'(17)'!C12+'(18)'!C12+'(19)'!C12+'(20)'!C12+'(21)'!C12+'(22)'!C12+'(23)'!C12+'(24)'!C12+'(25)'!C12+'(26)'!C12+'(27)'!C12+'(28)'!C12+'(29)'!C12+'(30)'!C12+'(31)'!C12</f>
        <v>0</v>
      </c>
      <c r="D12" s="70">
        <f>'(1)'!D12+'(2)'!D12+'(3)'!D12+'(4)'!D12+'(5)'!D12+'(6)'!D12+'(7)'!D12+'(8)'!D12+'(9)'!D12+'(10)'!D12+'(11)'!D12+'(12)'!D12+'(13)'!D12+'(14)'!D12+'(15)'!D12+'(16)'!D12+'(17)'!D12+'(18)'!D12+'(19)'!D12+'(20)'!D12+'(21)'!D12+'(22)'!D12+'(23)'!D12+'(24)'!D12+'(25)'!D12+'(26)'!D12+'(27)'!D12+'(28)'!D12+'(29)'!D12+'(30)'!D12+'(31)'!D12</f>
        <v>0</v>
      </c>
      <c r="E12" s="71">
        <f>'(1)'!E12+'(2)'!E12+'(3)'!E12+'(4)'!E12+'(5)'!E12+'(6)'!E12+'(7)'!E12+'(8)'!E12+'(9)'!E12+'(10)'!E12+'(11)'!E12+'(12)'!E12+'(13)'!E12+'(14)'!E12+'(15)'!E12+'(16)'!E12+'(17)'!E12+'(18)'!E12+'(19)'!E12+'(20)'!E12+'(21)'!E12+'(22)'!E12+'(23)'!E12+'(24)'!E12+'(25)'!E12+'(26)'!E12+'(27)'!E12+'(28)'!E12+'(29)'!E12+'(30)'!E12+'(31)'!E12</f>
        <v>0</v>
      </c>
      <c r="F12" s="70">
        <f>'(1)'!F12+'(2)'!F12+'(3)'!F12+'(4)'!F12+'(5)'!F12+'(6)'!F12+'(7)'!F12+'(8)'!F12+'(9)'!F12+'(10)'!F12+'(11)'!F12+'(12)'!F12+'(13)'!F12+'(14)'!F12+'(15)'!F12+'(16)'!F12+'(17)'!F12+'(18)'!F12+'(19)'!F12+'(20)'!F12+'(21)'!F12+'(22)'!F12+'(23)'!F12+'(24)'!F12+'(25)'!F12+'(26)'!F12+'(27)'!F12+'(28)'!F12+'(29)'!F12+'(30)'!F12+'(31)'!F12</f>
        <v>0</v>
      </c>
      <c r="G12" s="71">
        <f>'(1)'!G12+'(2)'!G12+'(3)'!G12+'(4)'!G12+'(5)'!G12+'(6)'!G12+'(7)'!G12+'(8)'!G12+'(9)'!G12+'(10)'!G12+'(11)'!G12+'(12)'!G12+'(13)'!G12+'(14)'!G12+'(15)'!G12+'(16)'!G12+'(17)'!G12+'(18)'!G12+'(19)'!G12+'(20)'!G12+'(21)'!G12+'(22)'!G12+'(23)'!G12+'(24)'!G12+'(25)'!G12+'(26)'!G12+'(27)'!G12+'(28)'!G12+'(29)'!G12+'(30)'!G12+'(31)'!G12</f>
        <v>0</v>
      </c>
      <c r="H12" s="70">
        <f>'(1)'!H12+'(2)'!H12+'(3)'!H12+'(4)'!H12+'(5)'!H12+'(6)'!H12+'(7)'!H12+'(8)'!H12+'(9)'!H12+'(10)'!H12+'(11)'!H12+'(12)'!H12+'(13)'!H12+'(14)'!H12+'(15)'!H12+'(16)'!H12+'(17)'!H12+'(18)'!H12+'(19)'!H12+'(20)'!H12+'(21)'!H12+'(22)'!H12+'(23)'!H12+'(24)'!H12+'(25)'!H12+'(26)'!H12+'(27)'!H12+'(28)'!H12+'(29)'!H12+'(30)'!H12+'(31)'!H12</f>
        <v>0</v>
      </c>
      <c r="I12" s="71">
        <f>'(1)'!I12+'(2)'!I12+'(3)'!I12+'(4)'!I12+'(5)'!I12+'(6)'!I12+'(7)'!I12+'(8)'!I12+'(9)'!I12+'(10)'!I12+'(11)'!I12+'(12)'!I12+'(13)'!I12+'(14)'!I12+'(15)'!I12+'(16)'!I12+'(17)'!I12+'(18)'!I12+'(19)'!I12+'(20)'!I12+'(21)'!I12+'(22)'!I12+'(23)'!I12+'(24)'!I12+'(25)'!I12+'(26)'!I12+'(27)'!I12+'(28)'!I12+'(29)'!I12+'(30)'!I12+'(31)'!I12</f>
        <v>0</v>
      </c>
      <c r="J12" s="70">
        <f>'(1)'!J12+'(2)'!J12+'(3)'!J12+'(4)'!J12+'(5)'!J12+'(6)'!J12+'(7)'!J12+'(8)'!J12+'(9)'!J12+'(10)'!J12+'(11)'!J12+'(12)'!J12+'(13)'!J12+'(14)'!J12+'(15)'!J12+'(16)'!J12+'(17)'!J12+'(18)'!J12+'(19)'!J12+'(20)'!J12+'(21)'!J12+'(22)'!J12+'(23)'!J12+'(24)'!J12+'(25)'!J12+'(26)'!J12+'(27)'!J12+'(28)'!J12+'(29)'!J12+'(30)'!J12+'(31)'!J12</f>
        <v>0</v>
      </c>
      <c r="K12" s="71">
        <f>'(1)'!K12+'(2)'!K12+'(3)'!K12+'(4)'!K12+'(5)'!K12+'(6)'!K12+'(7)'!K12+'(8)'!K12+'(9)'!K12+'(10)'!K12+'(11)'!K12+'(12)'!K12+'(13)'!K12+'(14)'!K12+'(15)'!K12+'(16)'!K12+'(17)'!K12+'(18)'!K12+'(19)'!K12+'(20)'!K12+'(21)'!K12+'(22)'!K12+'(23)'!K12+'(24)'!K12+'(25)'!K12+'(26)'!K12+'(27)'!K12+'(28)'!K12+'(29)'!K12+'(30)'!K12+'(31)'!K12</f>
        <v>0</v>
      </c>
      <c r="L12" s="70">
        <f>'(1)'!L12+'(2)'!L12+'(3)'!L12+'(4)'!L12+'(5)'!L12+'(6)'!L12+'(7)'!L12+'(8)'!L12+'(9)'!L12+'(10)'!L12+'(11)'!L12+'(12)'!L12+'(13)'!L12+'(14)'!L12+'(15)'!L12+'(16)'!L12+'(17)'!L12+'(18)'!L12+'(19)'!L12+'(20)'!L12+'(21)'!L12+'(22)'!L12+'(23)'!L12+'(24)'!L12+'(25)'!L12+'(26)'!L12+'(27)'!L12+'(28)'!L12+'(29)'!L12+'(30)'!L12+'(31)'!L12</f>
        <v>0</v>
      </c>
      <c r="M12" s="71">
        <f>'(1)'!M12+'(2)'!M12+'(3)'!M12+'(4)'!M12+'(5)'!M12+'(6)'!M12+'(7)'!M12+'(8)'!M12+'(9)'!M12+'(10)'!M12+'(11)'!M12+'(12)'!M12+'(13)'!M12+'(14)'!M12+'(15)'!M12+'(16)'!M12+'(17)'!M12+'(18)'!M12+'(19)'!M12+'(20)'!M12+'(21)'!M12+'(22)'!M12+'(23)'!M12+'(24)'!M12+'(25)'!M12+'(26)'!M12+'(27)'!M12+'(28)'!M12+'(29)'!M12+'(30)'!M12+'(31)'!M12</f>
        <v>0</v>
      </c>
      <c r="N12" s="70">
        <f>'(1)'!N12+'(2)'!N12+'(3)'!N12+'(4)'!N12+'(5)'!N12+'(6)'!N12+'(7)'!N12+'(8)'!N12+'(9)'!N12+'(10)'!N12+'(11)'!N12+'(12)'!N12+'(13)'!N12+'(14)'!N12+'(15)'!N12+'(16)'!N12+'(17)'!N12+'(18)'!N12+'(19)'!N12+'(20)'!N12+'(21)'!N12+'(22)'!N12+'(23)'!N12+'(24)'!N12+'(25)'!N12+'(26)'!N12+'(27)'!N12+'(28)'!N12+'(29)'!N12+'(30)'!N12+'(31)'!N12</f>
        <v>0</v>
      </c>
      <c r="O12" s="71">
        <f>'(1)'!O12+'(2)'!O12+'(3)'!O12+'(4)'!O12+'(5)'!O12+'(6)'!O12+'(7)'!O12+'(8)'!O12+'(9)'!O12+'(10)'!O12+'(11)'!O12+'(12)'!O12+'(13)'!O12+'(14)'!O12+'(15)'!O12+'(16)'!O12+'(17)'!O12+'(18)'!O12+'(19)'!O12+'(20)'!O12+'(21)'!O12+'(22)'!O12+'(23)'!O12+'(24)'!O12+'(25)'!O12+'(26)'!O12+'(27)'!O12+'(28)'!O12+'(29)'!O12+'(30)'!O12+'(31)'!O12</f>
        <v>0</v>
      </c>
      <c r="P12" s="70">
        <f>'(1)'!P12+'(2)'!P12+'(3)'!P12+'(4)'!P12+'(5)'!P12+'(6)'!P12+'(7)'!P12+'(8)'!P12+'(9)'!P12+'(10)'!P12+'(11)'!P12+'(12)'!P12+'(13)'!P12+'(14)'!P12+'(15)'!P12+'(16)'!P12+'(17)'!P12+'(18)'!P12+'(19)'!P12+'(20)'!P12+'(21)'!P12+'(22)'!P12+'(23)'!P12+'(24)'!P12+'(25)'!P12+'(26)'!P12+'(27)'!P12+'(28)'!P12+'(29)'!P12+'(30)'!P12+'(31)'!P12</f>
        <v>0</v>
      </c>
      <c r="Q12" s="71">
        <f>'(1)'!Q12+'(2)'!Q12+'(3)'!Q12+'(4)'!Q12+'(5)'!Q12+'(6)'!Q12+'(7)'!Q12+'(8)'!Q12+'(9)'!Q12+'(10)'!Q12+'(11)'!Q12+'(12)'!Q12+'(13)'!Q12+'(14)'!Q12+'(15)'!Q12+'(16)'!Q12+'(17)'!Q12+'(18)'!Q12+'(19)'!Q12+'(20)'!Q12+'(21)'!Q12+'(22)'!Q12+'(23)'!Q12+'(24)'!Q12+'(25)'!Q12+'(26)'!Q12+'(27)'!Q12+'(28)'!Q12+'(29)'!Q12+'(30)'!Q12+'(31)'!Q12</f>
        <v>0</v>
      </c>
      <c r="R12" s="70">
        <f>'(1)'!R12+'(2)'!R12+'(3)'!R12+'(4)'!R12+'(5)'!R12+'(6)'!R12+'(7)'!R12+'(8)'!R12+'(9)'!R12+'(10)'!R12+'(11)'!R12+'(12)'!R12+'(13)'!R12+'(14)'!R12+'(15)'!R12+'(16)'!R12+'(17)'!R12+'(18)'!R12+'(19)'!R12+'(20)'!R12+'(21)'!R12+'(22)'!R12+'(23)'!R12+'(24)'!R12+'(25)'!R12+'(26)'!R12+'(27)'!R12+'(28)'!R12+'(29)'!R12+'(30)'!R12+'(31)'!R12</f>
        <v>0</v>
      </c>
      <c r="S12" s="71">
        <f>'(1)'!S12+'(2)'!S12+'(3)'!S12+'(4)'!S12+'(5)'!S12+'(6)'!S12+'(7)'!S12+'(8)'!S12+'(9)'!S12+'(10)'!S12+'(11)'!S12+'(12)'!S12+'(13)'!S12+'(14)'!S12+'(15)'!S12+'(16)'!S12+'(17)'!S12+'(18)'!S12+'(19)'!S12+'(20)'!S12+'(21)'!S12+'(22)'!S12+'(23)'!S12+'(24)'!S12+'(25)'!S12+'(26)'!S12+'(27)'!S12+'(28)'!S12+'(29)'!S12+'(30)'!S12+'(31)'!S12</f>
        <v>0</v>
      </c>
      <c r="T12" s="70">
        <f>'(1)'!T12+'(2)'!T12+'(3)'!T12+'(4)'!T12+'(5)'!T12+'(6)'!T12+'(7)'!T12+'(8)'!T12+'(9)'!T12+'(10)'!T12+'(11)'!T12+'(12)'!T12+'(13)'!T12+'(14)'!T12+'(15)'!T12+'(16)'!T12+'(17)'!T12+'(18)'!T12+'(19)'!T12+'(20)'!T12+'(21)'!T12+'(22)'!T12+'(23)'!T12+'(24)'!T12+'(25)'!T12+'(26)'!T12+'(27)'!T12+'(28)'!T12+'(29)'!T12+'(30)'!T12+'(31)'!T12</f>
        <v>0</v>
      </c>
      <c r="U12" s="71">
        <f>'(1)'!U12+'(2)'!U12+'(3)'!U12+'(4)'!U12+'(5)'!U12+'(6)'!U12+'(7)'!U12+'(8)'!U12+'(9)'!U12+'(10)'!U12+'(11)'!U12+'(12)'!U12+'(13)'!U12+'(14)'!U12+'(15)'!U12+'(16)'!U12+'(17)'!U12+'(18)'!U12+'(19)'!U12+'(20)'!U12+'(21)'!U12+'(22)'!U12+'(23)'!U12+'(24)'!U12+'(25)'!U12+'(26)'!U12+'(27)'!U12+'(28)'!U12+'(29)'!U12+'(30)'!U12+'(31)'!U12</f>
        <v>0</v>
      </c>
      <c r="V12" s="70">
        <f>'(1)'!V12+'(2)'!V12+'(3)'!V12+'(4)'!V12+'(5)'!V12+'(6)'!V12+'(7)'!V12+'(8)'!V12+'(9)'!V12+'(10)'!V12+'(11)'!V12+'(12)'!V12+'(13)'!V12+'(14)'!V12+'(15)'!V12+'(16)'!V12+'(17)'!V12+'(18)'!V12+'(19)'!V12+'(20)'!V12+'(21)'!V12+'(22)'!V12+'(23)'!V12+'(24)'!V12+'(25)'!V12+'(26)'!V12+'(27)'!V12+'(28)'!V12+'(29)'!V12+'(30)'!V12+'(31)'!V12</f>
        <v>0</v>
      </c>
      <c r="W12" s="71">
        <f>'(1)'!W12+'(2)'!W12+'(3)'!W12+'(4)'!W12+'(5)'!W12+'(6)'!W12+'(7)'!W12+'(8)'!W12+'(9)'!W12+'(10)'!W12+'(11)'!W12+'(12)'!W12+'(13)'!W12+'(14)'!W12+'(15)'!W12+'(16)'!W12+'(17)'!W12+'(18)'!W12+'(19)'!W12+'(20)'!W12+'(21)'!W12+'(22)'!W12+'(23)'!W12+'(24)'!W12+'(25)'!W12+'(26)'!W12+'(27)'!W12+'(28)'!W12+'(29)'!W12+'(30)'!W12+'(31)'!W12</f>
        <v>0</v>
      </c>
      <c r="X12" s="70">
        <f>'(1)'!X12+'(2)'!X12+'(3)'!X12+'(4)'!X12+'(5)'!X12+'(6)'!X12+'(7)'!X12+'(8)'!X12+'(9)'!X12+'(10)'!X12+'(11)'!X12+'(12)'!X12+'(13)'!X12+'(14)'!X12+'(15)'!X12+'(16)'!X12+'(17)'!X12+'(18)'!X12+'(19)'!X12+'(20)'!X12+'(21)'!X12+'(22)'!X12+'(23)'!X12+'(24)'!X12+'(25)'!X12+'(26)'!X12+'(27)'!X12+'(28)'!X12+'(29)'!X12+'(30)'!X12+'(31)'!X12</f>
        <v>0</v>
      </c>
      <c r="Y12" s="71">
        <f>'(1)'!Y12+'(2)'!Y12+'(3)'!Y12+'(4)'!Y12+'(5)'!Y12+'(6)'!Y12+'(7)'!Y12+'(8)'!Y12+'(9)'!Y12+'(10)'!Y12+'(11)'!Y12+'(12)'!Y12+'(13)'!Y12+'(14)'!Y12+'(15)'!Y12+'(16)'!Y12+'(17)'!Y12+'(18)'!Y12+'(19)'!Y12+'(20)'!Y12+'(21)'!Y12+'(22)'!Y12+'(23)'!Y12+'(24)'!Y12+'(25)'!Y12+'(26)'!Y12+'(27)'!Y12+'(28)'!Y12+'(29)'!Y12+'(30)'!Y12+'(31)'!Y12</f>
        <v>0</v>
      </c>
      <c r="Z12" s="70">
        <f>'(1)'!Z12+'(2)'!Z12+'(3)'!Z12+'(4)'!Z12+'(5)'!Z12+'(6)'!Z12+'(7)'!Z12+'(8)'!Z12+'(9)'!Z12+'(10)'!Z12+'(11)'!Z12+'(12)'!Z12+'(13)'!Z12+'(14)'!Z12+'(15)'!Z12+'(16)'!Z12+'(17)'!Z12+'(18)'!Z12+'(19)'!Z12+'(20)'!Z12+'(21)'!Z12+'(22)'!Z12+'(23)'!Z12+'(24)'!Z12+'(25)'!Z12+'(26)'!Z12+'(27)'!Z12+'(28)'!Z12+'(29)'!Z12+'(30)'!Z12+'(31)'!Z12</f>
        <v>0</v>
      </c>
      <c r="AB12" s="29"/>
    </row>
    <row r="13" spans="1:29" ht="14.25" customHeight="1">
      <c r="A13" s="111" t="s">
        <v>21</v>
      </c>
      <c r="B13" s="112"/>
      <c r="C13" s="7">
        <f>'(1)'!C13+'(2)'!C13+'(3)'!C13+'(4)'!C13+'(5)'!C13+'(6)'!C13+'(7)'!C13+'(8)'!C13+'(9)'!C13+'(10)'!C13+'(11)'!C13+'(12)'!C13+'(13)'!C13+'(14)'!C13+'(15)'!C13+'(16)'!C13+'(17)'!C13+'(18)'!C13+'(19)'!C13+'(20)'!C13+'(21)'!C13+'(22)'!C13+'(23)'!C13+'(24)'!C13+'(25)'!C13+'(26)'!C13+'(27)'!C13+'(28)'!C13+'(29)'!C13+'(30)'!C13+'(31)'!C13</f>
        <v>0</v>
      </c>
      <c r="D13" s="70">
        <f>'(1)'!D13+'(2)'!D13+'(3)'!D13+'(4)'!D13+'(5)'!D13+'(6)'!D13+'(7)'!D13+'(8)'!D13+'(9)'!D13+'(10)'!D13+'(11)'!D13+'(12)'!D13+'(13)'!D13+'(14)'!D13+'(15)'!D13+'(16)'!D13+'(17)'!D13+'(18)'!D13+'(19)'!D13+'(20)'!D13+'(21)'!D13+'(22)'!D13+'(23)'!D13+'(24)'!D13+'(25)'!D13+'(26)'!D13+'(27)'!D13+'(28)'!D13+'(29)'!D13+'(30)'!D13+'(31)'!D13</f>
        <v>0</v>
      </c>
      <c r="E13" s="71">
        <f>'(1)'!E13+'(2)'!E13+'(3)'!E13+'(4)'!E13+'(5)'!E13+'(6)'!E13+'(7)'!E13+'(8)'!E13+'(9)'!E13+'(10)'!E13+'(11)'!E13+'(12)'!E13+'(13)'!E13+'(14)'!E13+'(15)'!E13+'(16)'!E13+'(17)'!E13+'(18)'!E13+'(19)'!E13+'(20)'!E13+'(21)'!E13+'(22)'!E13+'(23)'!E13+'(24)'!E13+'(25)'!E13+'(26)'!E13+'(27)'!E13+'(28)'!E13+'(29)'!E13+'(30)'!E13+'(31)'!E13</f>
        <v>0</v>
      </c>
      <c r="F13" s="70">
        <f>'(1)'!F13+'(2)'!F13+'(3)'!F13+'(4)'!F13+'(5)'!F13+'(6)'!F13+'(7)'!F13+'(8)'!F13+'(9)'!F13+'(10)'!F13+'(11)'!F13+'(12)'!F13+'(13)'!F13+'(14)'!F13+'(15)'!F13+'(16)'!F13+'(17)'!F13+'(18)'!F13+'(19)'!F13+'(20)'!F13+'(21)'!F13+'(22)'!F13+'(23)'!F13+'(24)'!F13+'(25)'!F13+'(26)'!F13+'(27)'!F13+'(28)'!F13+'(29)'!F13+'(30)'!F13+'(31)'!F13</f>
        <v>0</v>
      </c>
      <c r="G13" s="71">
        <f>'(1)'!G13+'(2)'!G13+'(3)'!G13+'(4)'!G13+'(5)'!G13+'(6)'!G13+'(7)'!G13+'(8)'!G13+'(9)'!G13+'(10)'!G13+'(11)'!G13+'(12)'!G13+'(13)'!G13+'(14)'!G13+'(15)'!G13+'(16)'!G13+'(17)'!G13+'(18)'!G13+'(19)'!G13+'(20)'!G13+'(21)'!G13+'(22)'!G13+'(23)'!G13+'(24)'!G13+'(25)'!G13+'(26)'!G13+'(27)'!G13+'(28)'!G13+'(29)'!G13+'(30)'!G13+'(31)'!G13</f>
        <v>0</v>
      </c>
      <c r="H13" s="70">
        <f>'(1)'!H13+'(2)'!H13+'(3)'!H13+'(4)'!H13+'(5)'!H13+'(6)'!H13+'(7)'!H13+'(8)'!H13+'(9)'!H13+'(10)'!H13+'(11)'!H13+'(12)'!H13+'(13)'!H13+'(14)'!H13+'(15)'!H13+'(16)'!H13+'(17)'!H13+'(18)'!H13+'(19)'!H13+'(20)'!H13+'(21)'!H13+'(22)'!H13+'(23)'!H13+'(24)'!H13+'(25)'!H13+'(26)'!H13+'(27)'!H13+'(28)'!H13+'(29)'!H13+'(30)'!H13+'(31)'!H13</f>
        <v>0</v>
      </c>
      <c r="I13" s="71">
        <f>'(1)'!I13+'(2)'!I13+'(3)'!I13+'(4)'!I13+'(5)'!I13+'(6)'!I13+'(7)'!I13+'(8)'!I13+'(9)'!I13+'(10)'!I13+'(11)'!I13+'(12)'!I13+'(13)'!I13+'(14)'!I13+'(15)'!I13+'(16)'!I13+'(17)'!I13+'(18)'!I13+'(19)'!I13+'(20)'!I13+'(21)'!I13+'(22)'!I13+'(23)'!I13+'(24)'!I13+'(25)'!I13+'(26)'!I13+'(27)'!I13+'(28)'!I13+'(29)'!I13+'(30)'!I13+'(31)'!I13</f>
        <v>136</v>
      </c>
      <c r="J13" s="70">
        <f>'(1)'!J13+'(2)'!J13+'(3)'!J13+'(4)'!J13+'(5)'!J13+'(6)'!J13+'(7)'!J13+'(8)'!J13+'(9)'!J13+'(10)'!J13+'(11)'!J13+'(12)'!J13+'(13)'!J13+'(14)'!J13+'(15)'!J13+'(16)'!J13+'(17)'!J13+'(18)'!J13+'(19)'!J13+'(20)'!J13+'(21)'!J13+'(22)'!J13+'(23)'!J13+'(24)'!J13+'(25)'!J13+'(26)'!J13+'(27)'!J13+'(28)'!J13+'(29)'!J13+'(30)'!J13+'(31)'!J13</f>
        <v>680</v>
      </c>
      <c r="K13" s="71">
        <f>'(1)'!K13+'(2)'!K13+'(3)'!K13+'(4)'!K13+'(5)'!K13+'(6)'!K13+'(7)'!K13+'(8)'!K13+'(9)'!K13+'(10)'!K13+'(11)'!K13+'(12)'!K13+'(13)'!K13+'(14)'!K13+'(15)'!K13+'(16)'!K13+'(17)'!K13+'(18)'!K13+'(19)'!K13+'(20)'!K13+'(21)'!K13+'(22)'!K13+'(23)'!K13+'(24)'!K13+'(25)'!K13+'(26)'!K13+'(27)'!K13+'(28)'!K13+'(29)'!K13+'(30)'!K13+'(31)'!K13</f>
        <v>48</v>
      </c>
      <c r="L13" s="70">
        <f>'(1)'!L13+'(2)'!L13+'(3)'!L13+'(4)'!L13+'(5)'!L13+'(6)'!L13+'(7)'!L13+'(8)'!L13+'(9)'!L13+'(10)'!L13+'(11)'!L13+'(12)'!L13+'(13)'!L13+'(14)'!L13+'(15)'!L13+'(16)'!L13+'(17)'!L13+'(18)'!L13+'(19)'!L13+'(20)'!L13+'(21)'!L13+'(22)'!L13+'(23)'!L13+'(24)'!L13+'(25)'!L13+'(26)'!L13+'(27)'!L13+'(28)'!L13+'(29)'!L13+'(30)'!L13+'(31)'!L13</f>
        <v>240</v>
      </c>
      <c r="M13" s="71">
        <f>'(1)'!M13+'(2)'!M13+'(3)'!M13+'(4)'!M13+'(5)'!M13+'(6)'!M13+'(7)'!M13+'(8)'!M13+'(9)'!M13+'(10)'!M13+'(11)'!M13+'(12)'!M13+'(13)'!M13+'(14)'!M13+'(15)'!M13+'(16)'!M13+'(17)'!M13+'(18)'!M13+'(19)'!M13+'(20)'!M13+'(21)'!M13+'(22)'!M13+'(23)'!M13+'(24)'!M13+'(25)'!M13+'(26)'!M13+'(27)'!M13+'(28)'!M13+'(29)'!M13+'(30)'!M13+'(31)'!M13</f>
        <v>232</v>
      </c>
      <c r="N13" s="70">
        <f>'(1)'!N13+'(2)'!N13+'(3)'!N13+'(4)'!N13+'(5)'!N13+'(6)'!N13+'(7)'!N13+'(8)'!N13+'(9)'!N13+'(10)'!N13+'(11)'!N13+'(12)'!N13+'(13)'!N13+'(14)'!N13+'(15)'!N13+'(16)'!N13+'(17)'!N13+'(18)'!N13+'(19)'!N13+'(20)'!N13+'(21)'!N13+'(22)'!N13+'(23)'!N13+'(24)'!N13+'(25)'!N13+'(26)'!N13+'(27)'!N13+'(28)'!N13+'(29)'!N13+'(30)'!N13+'(31)'!N13</f>
        <v>1160</v>
      </c>
      <c r="O13" s="71">
        <f>'(1)'!O13+'(2)'!O13+'(3)'!O13+'(4)'!O13+'(5)'!O13+'(6)'!O13+'(7)'!O13+'(8)'!O13+'(9)'!O13+'(10)'!O13+'(11)'!O13+'(12)'!O13+'(13)'!O13+'(14)'!O13+'(15)'!O13+'(16)'!O13+'(17)'!O13+'(18)'!O13+'(19)'!O13+'(20)'!O13+'(21)'!O13+'(22)'!O13+'(23)'!O13+'(24)'!O13+'(25)'!O13+'(26)'!O13+'(27)'!O13+'(28)'!O13+'(29)'!O13+'(30)'!O13+'(31)'!O13</f>
        <v>0</v>
      </c>
      <c r="P13" s="70">
        <f>'(1)'!P13+'(2)'!P13+'(3)'!P13+'(4)'!P13+'(5)'!P13+'(6)'!P13+'(7)'!P13+'(8)'!P13+'(9)'!P13+'(10)'!P13+'(11)'!P13+'(12)'!P13+'(13)'!P13+'(14)'!P13+'(15)'!P13+'(16)'!P13+'(17)'!P13+'(18)'!P13+'(19)'!P13+'(20)'!P13+'(21)'!P13+'(22)'!P13+'(23)'!P13+'(24)'!P13+'(25)'!P13+'(26)'!P13+'(27)'!P13+'(28)'!P13+'(29)'!P13+'(30)'!P13+'(31)'!P13</f>
        <v>0</v>
      </c>
      <c r="Q13" s="71">
        <f>'(1)'!Q13+'(2)'!Q13+'(3)'!Q13+'(4)'!Q13+'(5)'!Q13+'(6)'!Q13+'(7)'!Q13+'(8)'!Q13+'(9)'!Q13+'(10)'!Q13+'(11)'!Q13+'(12)'!Q13+'(13)'!Q13+'(14)'!Q13+'(15)'!Q13+'(16)'!Q13+'(17)'!Q13+'(18)'!Q13+'(19)'!Q13+'(20)'!Q13+'(21)'!Q13+'(22)'!Q13+'(23)'!Q13+'(24)'!Q13+'(25)'!Q13+'(26)'!Q13+'(27)'!Q13+'(28)'!Q13+'(29)'!Q13+'(30)'!Q13+'(31)'!Q13</f>
        <v>0</v>
      </c>
      <c r="R13" s="70">
        <f>'(1)'!R13+'(2)'!R13+'(3)'!R13+'(4)'!R13+'(5)'!R13+'(6)'!R13+'(7)'!R13+'(8)'!R13+'(9)'!R13+'(10)'!R13+'(11)'!R13+'(12)'!R13+'(13)'!R13+'(14)'!R13+'(15)'!R13+'(16)'!R13+'(17)'!R13+'(18)'!R13+'(19)'!R13+'(20)'!R13+'(21)'!R13+'(22)'!R13+'(23)'!R13+'(24)'!R13+'(25)'!R13+'(26)'!R13+'(27)'!R13+'(28)'!R13+'(29)'!R13+'(30)'!R13+'(31)'!R13</f>
        <v>0</v>
      </c>
      <c r="S13" s="71">
        <f>'(1)'!S13+'(2)'!S13+'(3)'!S13+'(4)'!S13+'(5)'!S13+'(6)'!S13+'(7)'!S13+'(8)'!S13+'(9)'!S13+'(10)'!S13+'(11)'!S13+'(12)'!S13+'(13)'!S13+'(14)'!S13+'(15)'!S13+'(16)'!S13+'(17)'!S13+'(18)'!S13+'(19)'!S13+'(20)'!S13+'(21)'!S13+'(22)'!S13+'(23)'!S13+'(24)'!S13+'(25)'!S13+'(26)'!S13+'(27)'!S13+'(28)'!S13+'(29)'!S13+'(30)'!S13+'(31)'!S13</f>
        <v>0</v>
      </c>
      <c r="T13" s="70">
        <f>'(1)'!T13+'(2)'!T13+'(3)'!T13+'(4)'!T13+'(5)'!T13+'(6)'!T13+'(7)'!T13+'(8)'!T13+'(9)'!T13+'(10)'!T13+'(11)'!T13+'(12)'!T13+'(13)'!T13+'(14)'!T13+'(15)'!T13+'(16)'!T13+'(17)'!T13+'(18)'!T13+'(19)'!T13+'(20)'!T13+'(21)'!T13+'(22)'!T13+'(23)'!T13+'(24)'!T13+'(25)'!T13+'(26)'!T13+'(27)'!T13+'(28)'!T13+'(29)'!T13+'(30)'!T13+'(31)'!T13</f>
        <v>0</v>
      </c>
      <c r="U13" s="71">
        <f>'(1)'!U13+'(2)'!U13+'(3)'!U13+'(4)'!U13+'(5)'!U13+'(6)'!U13+'(7)'!U13+'(8)'!U13+'(9)'!U13+'(10)'!U13+'(11)'!U13+'(12)'!U13+'(13)'!U13+'(14)'!U13+'(15)'!U13+'(16)'!U13+'(17)'!U13+'(18)'!U13+'(19)'!U13+'(20)'!U13+'(21)'!U13+'(22)'!U13+'(23)'!U13+'(24)'!U13+'(25)'!U13+'(26)'!U13+'(27)'!U13+'(28)'!U13+'(29)'!U13+'(30)'!U13+'(31)'!U13</f>
        <v>0</v>
      </c>
      <c r="V13" s="70">
        <f>'(1)'!V13+'(2)'!V13+'(3)'!V13+'(4)'!V13+'(5)'!V13+'(6)'!V13+'(7)'!V13+'(8)'!V13+'(9)'!V13+'(10)'!V13+'(11)'!V13+'(12)'!V13+'(13)'!V13+'(14)'!V13+'(15)'!V13+'(16)'!V13+'(17)'!V13+'(18)'!V13+'(19)'!V13+'(20)'!V13+'(21)'!V13+'(22)'!V13+'(23)'!V13+'(24)'!V13+'(25)'!V13+'(26)'!V13+'(27)'!V13+'(28)'!V13+'(29)'!V13+'(30)'!V13+'(31)'!V13</f>
        <v>0</v>
      </c>
      <c r="W13" s="71">
        <f>'(1)'!W13+'(2)'!W13+'(3)'!W13+'(4)'!W13+'(5)'!W13+'(6)'!W13+'(7)'!W13+'(8)'!W13+'(9)'!W13+'(10)'!W13+'(11)'!W13+'(12)'!W13+'(13)'!W13+'(14)'!W13+'(15)'!W13+'(16)'!W13+'(17)'!W13+'(18)'!W13+'(19)'!W13+'(20)'!W13+'(21)'!W13+'(22)'!W13+'(23)'!W13+'(24)'!W13+'(25)'!W13+'(26)'!W13+'(27)'!W13+'(28)'!W13+'(29)'!W13+'(30)'!W13+'(31)'!W13</f>
        <v>0</v>
      </c>
      <c r="X13" s="70">
        <f>'(1)'!X13+'(2)'!X13+'(3)'!X13+'(4)'!X13+'(5)'!X13+'(6)'!X13+'(7)'!X13+'(8)'!X13+'(9)'!X13+'(10)'!X13+'(11)'!X13+'(12)'!X13+'(13)'!X13+'(14)'!X13+'(15)'!X13+'(16)'!X13+'(17)'!X13+'(18)'!X13+'(19)'!X13+'(20)'!X13+'(21)'!X13+'(22)'!X13+'(23)'!X13+'(24)'!X13+'(25)'!X13+'(26)'!X13+'(27)'!X13+'(28)'!X13+'(29)'!X13+'(30)'!X13+'(31)'!X13</f>
        <v>0</v>
      </c>
      <c r="Y13" s="71">
        <f>'(1)'!Y13+'(2)'!Y13+'(3)'!Y13+'(4)'!Y13+'(5)'!Y13+'(6)'!Y13+'(7)'!Y13+'(8)'!Y13+'(9)'!Y13+'(10)'!Y13+'(11)'!Y13+'(12)'!Y13+'(13)'!Y13+'(14)'!Y13+'(15)'!Y13+'(16)'!Y13+'(17)'!Y13+'(18)'!Y13+'(19)'!Y13+'(20)'!Y13+'(21)'!Y13+'(22)'!Y13+'(23)'!Y13+'(24)'!Y13+'(25)'!Y13+'(26)'!Y13+'(27)'!Y13+'(28)'!Y13+'(29)'!Y13+'(30)'!Y13+'(31)'!Y13</f>
        <v>0</v>
      </c>
      <c r="Z13" s="86">
        <f>'(1)'!Z13+'(2)'!Z13+'(3)'!Z13+'(4)'!Z13+'(5)'!Z13+'(6)'!Z13+'(7)'!Z13+'(8)'!Z13+'(9)'!Z13+'(10)'!Z13+'(11)'!Z13+'(12)'!Z13+'(13)'!Z13+'(14)'!Z13+'(15)'!Z13+'(16)'!Z13+'(17)'!Z13+'(18)'!Z13+'(19)'!Z13+'(20)'!Z13+'(21)'!Z13+'(22)'!Z13+'(23)'!Z13+'(24)'!Z13+'(25)'!Z13+'(26)'!Z13+'(27)'!Z13+'(28)'!Z13+'(29)'!Z13+'(30)'!Z13+'(31)'!Z13</f>
        <v>0</v>
      </c>
      <c r="AA13" s="29"/>
      <c r="AB13" s="29"/>
    </row>
    <row r="14" spans="1:29" ht="14.25" customHeight="1">
      <c r="A14" s="111" t="s">
        <v>22</v>
      </c>
      <c r="B14" s="112"/>
      <c r="C14" s="7">
        <f>'(1)'!C14+'(2)'!C14+'(3)'!C14+'(4)'!C14+'(5)'!C14+'(6)'!C14+'(7)'!C14+'(8)'!C14+'(9)'!C14+'(10)'!C14+'(11)'!C14+'(12)'!C14+'(13)'!C14+'(14)'!C14+'(15)'!C14+'(16)'!C14+'(17)'!C14+'(18)'!C14+'(19)'!C14+'(20)'!C14+'(21)'!C14+'(22)'!C14+'(23)'!C14+'(24)'!C14+'(25)'!C14+'(26)'!C14+'(27)'!C14+'(28)'!C14+'(29)'!C14+'(30)'!C14+'(31)'!C14</f>
        <v>17</v>
      </c>
      <c r="D14" s="70">
        <f>'(1)'!D14+'(2)'!D14+'(3)'!D14+'(4)'!D14+'(5)'!D14+'(6)'!D14+'(7)'!D14+'(8)'!D14+'(9)'!D14+'(10)'!D14+'(11)'!D14+'(12)'!D14+'(13)'!D14+'(14)'!D14+'(15)'!D14+'(16)'!D14+'(17)'!D14+'(18)'!D14+'(19)'!D14+'(20)'!D14+'(21)'!D14+'(22)'!D14+'(23)'!D14+'(24)'!D14+'(25)'!D14+'(26)'!D14+'(27)'!D14+'(28)'!D14+'(29)'!D14+'(30)'!D14+'(31)'!D14</f>
        <v>510</v>
      </c>
      <c r="E14" s="71">
        <f>'(1)'!E14+'(2)'!E14+'(3)'!E14+'(4)'!E14+'(5)'!E14+'(6)'!E14+'(7)'!E14+'(8)'!E14+'(9)'!E14+'(10)'!E14+'(11)'!E14+'(12)'!E14+'(13)'!E14+'(14)'!E14+'(15)'!E14+'(16)'!E14+'(17)'!E14+'(18)'!E14+'(19)'!E14+'(20)'!E14+'(21)'!E14+'(22)'!E14+'(23)'!E14+'(24)'!E14+'(25)'!E14+'(26)'!E14+'(27)'!E14+'(28)'!E14+'(29)'!E14+'(30)'!E14+'(31)'!E14</f>
        <v>18</v>
      </c>
      <c r="F14" s="70">
        <f>'(1)'!F14+'(2)'!F14+'(3)'!F14+'(4)'!F14+'(5)'!F14+'(6)'!F14+'(7)'!F14+'(8)'!F14+'(9)'!F14+'(10)'!F14+'(11)'!F14+'(12)'!F14+'(13)'!F14+'(14)'!F14+'(15)'!F14+'(16)'!F14+'(17)'!F14+'(18)'!F14+'(19)'!F14+'(20)'!F14+'(21)'!F14+'(22)'!F14+'(23)'!F14+'(24)'!F14+'(25)'!F14+'(26)'!F14+'(27)'!F14+'(28)'!F14+'(29)'!F14+'(30)'!F14+'(31)'!F14</f>
        <v>540</v>
      </c>
      <c r="G14" s="71">
        <f>'(1)'!G14+'(2)'!G14+'(3)'!G14+'(4)'!G14+'(5)'!G14+'(6)'!G14+'(7)'!G14+'(8)'!G14+'(9)'!G14+'(10)'!G14+'(11)'!G14+'(12)'!G14+'(13)'!G14+'(14)'!G14+'(15)'!G14+'(16)'!G14+'(17)'!G14+'(18)'!G14+'(19)'!G14+'(20)'!G14+'(21)'!G14+'(22)'!G14+'(23)'!G14+'(24)'!G14+'(25)'!G14+'(26)'!G14+'(27)'!G14+'(28)'!G14+'(29)'!G14+'(30)'!G14+'(31)'!G14</f>
        <v>63</v>
      </c>
      <c r="H14" s="70">
        <f>'(1)'!H14+'(2)'!H14+'(3)'!H14+'(4)'!H14+'(5)'!H14+'(6)'!H14+'(7)'!H14+'(8)'!H14+'(9)'!H14+'(10)'!H14+'(11)'!H14+'(12)'!H14+'(13)'!H14+'(14)'!H14+'(15)'!H14+'(16)'!H14+'(17)'!H14+'(18)'!H14+'(19)'!H14+'(20)'!H14+'(21)'!H14+'(22)'!H14+'(23)'!H14+'(24)'!H14+'(25)'!H14+'(26)'!H14+'(27)'!H14+'(28)'!H14+'(29)'!H14+'(30)'!H14+'(31)'!H14</f>
        <v>1890</v>
      </c>
      <c r="I14" s="71">
        <f>'(1)'!I14+'(2)'!I14+'(3)'!I14+'(4)'!I14+'(5)'!I14+'(6)'!I14+'(7)'!I14+'(8)'!I14+'(9)'!I14+'(10)'!I14+'(11)'!I14+'(12)'!I14+'(13)'!I14+'(14)'!I14+'(15)'!I14+'(16)'!I14+'(17)'!I14+'(18)'!I14+'(19)'!I14+'(20)'!I14+'(21)'!I14+'(22)'!I14+'(23)'!I14+'(24)'!I14+'(25)'!I14+'(26)'!I14+'(27)'!I14+'(28)'!I14+'(29)'!I14+'(30)'!I14+'(31)'!I14</f>
        <v>30</v>
      </c>
      <c r="J14" s="70">
        <f>'(1)'!J14+'(2)'!J14+'(3)'!J14+'(4)'!J14+'(5)'!J14+'(6)'!J14+'(7)'!J14+'(8)'!J14+'(9)'!J14+'(10)'!J14+'(11)'!J14+'(12)'!J14+'(13)'!J14+'(14)'!J14+'(15)'!J14+'(16)'!J14+'(17)'!J14+'(18)'!J14+'(19)'!J14+'(20)'!J14+'(21)'!J14+'(22)'!J14+'(23)'!J14+'(24)'!J14+'(25)'!J14+'(26)'!J14+'(27)'!J14+'(28)'!J14+'(29)'!J14+'(30)'!J14+'(31)'!J14</f>
        <v>900</v>
      </c>
      <c r="K14" s="71">
        <f>'(1)'!K14+'(2)'!K14+'(3)'!K14+'(4)'!K14+'(5)'!K14+'(6)'!K14+'(7)'!K14+'(8)'!K14+'(9)'!K14+'(10)'!K14+'(11)'!K14+'(12)'!K14+'(13)'!K14+'(14)'!K14+'(15)'!K14+'(16)'!K14+'(17)'!K14+'(18)'!K14+'(19)'!K14+'(20)'!K14+'(21)'!K14+'(22)'!K14+'(23)'!K14+'(24)'!K14+'(25)'!K14+'(26)'!K14+'(27)'!K14+'(28)'!K14+'(29)'!K14+'(30)'!K14+'(31)'!K14</f>
        <v>38</v>
      </c>
      <c r="L14" s="70">
        <f>'(1)'!L14+'(2)'!L14+'(3)'!L14+'(4)'!L14+'(5)'!L14+'(6)'!L14+'(7)'!L14+'(8)'!L14+'(9)'!L14+'(10)'!L14+'(11)'!L14+'(12)'!L14+'(13)'!L14+'(14)'!L14+'(15)'!L14+'(16)'!L14+'(17)'!L14+'(18)'!L14+'(19)'!L14+'(20)'!L14+'(21)'!L14+'(22)'!L14+'(23)'!L14+'(24)'!L14+'(25)'!L14+'(26)'!L14+'(27)'!L14+'(28)'!L14+'(29)'!L14+'(30)'!L14+'(31)'!L14</f>
        <v>1140</v>
      </c>
      <c r="M14" s="71">
        <f>'(1)'!M14+'(2)'!M14+'(3)'!M14+'(4)'!M14+'(5)'!M14+'(6)'!M14+'(7)'!M14+'(8)'!M14+'(9)'!M14+'(10)'!M14+'(11)'!M14+'(12)'!M14+'(13)'!M14+'(14)'!M14+'(15)'!M14+'(16)'!M14+'(17)'!M14+'(18)'!M14+'(19)'!M14+'(20)'!M14+'(21)'!M14+'(22)'!M14+'(23)'!M14+'(24)'!M14+'(25)'!M14+'(26)'!M14+'(27)'!M14+'(28)'!M14+'(29)'!M14+'(30)'!M14+'(31)'!M14</f>
        <v>8</v>
      </c>
      <c r="N14" s="70">
        <f>'(1)'!N14+'(2)'!N14+'(3)'!N14+'(4)'!N14+'(5)'!N14+'(6)'!N14+'(7)'!N14+'(8)'!N14+'(9)'!N14+'(10)'!N14+'(11)'!N14+'(12)'!N14+'(13)'!N14+'(14)'!N14+'(15)'!N14+'(16)'!N14+'(17)'!N14+'(18)'!N14+'(19)'!N14+'(20)'!N14+'(21)'!N14+'(22)'!N14+'(23)'!N14+'(24)'!N14+'(25)'!N14+'(26)'!N14+'(27)'!N14+'(28)'!N14+'(29)'!N14+'(30)'!N14+'(31)'!N14</f>
        <v>240</v>
      </c>
      <c r="O14" s="71">
        <f>'(1)'!O14+'(2)'!O14+'(3)'!O14+'(4)'!O14+'(5)'!O14+'(6)'!O14+'(7)'!O14+'(8)'!O14+'(9)'!O14+'(10)'!O14+'(11)'!O14+'(12)'!O14+'(13)'!O14+'(14)'!O14+'(15)'!O14+'(16)'!O14+'(17)'!O14+'(18)'!O14+'(19)'!O14+'(20)'!O14+'(21)'!O14+'(22)'!O14+'(23)'!O14+'(24)'!O14+'(25)'!O14+'(26)'!O14+'(27)'!O14+'(28)'!O14+'(29)'!O14+'(30)'!O14+'(31)'!O14</f>
        <v>0</v>
      </c>
      <c r="P14" s="70">
        <f>'(1)'!P14+'(2)'!P14+'(3)'!P14+'(4)'!P14+'(5)'!P14+'(6)'!P14+'(7)'!P14+'(8)'!P14+'(9)'!P14+'(10)'!P14+'(11)'!P14+'(12)'!P14+'(13)'!P14+'(14)'!P14+'(15)'!P14+'(16)'!P14+'(17)'!P14+'(18)'!P14+'(19)'!P14+'(20)'!P14+'(21)'!P14+'(22)'!P14+'(23)'!P14+'(24)'!P14+'(25)'!P14+'(26)'!P14+'(27)'!P14+'(28)'!P14+'(29)'!P14+'(30)'!P14+'(31)'!P14</f>
        <v>0</v>
      </c>
      <c r="Q14" s="71">
        <f>'(1)'!Q14+'(2)'!Q14+'(3)'!Q14+'(4)'!Q14+'(5)'!Q14+'(6)'!Q14+'(7)'!Q14+'(8)'!Q14+'(9)'!Q14+'(10)'!Q14+'(11)'!Q14+'(12)'!Q14+'(13)'!Q14+'(14)'!Q14+'(15)'!Q14+'(16)'!Q14+'(17)'!Q14+'(18)'!Q14+'(19)'!Q14+'(20)'!Q14+'(21)'!Q14+'(22)'!Q14+'(23)'!Q14+'(24)'!Q14+'(25)'!Q14+'(26)'!Q14+'(27)'!Q14+'(28)'!Q14+'(29)'!Q14+'(30)'!Q14+'(31)'!Q14</f>
        <v>0</v>
      </c>
      <c r="R14" s="70">
        <f>'(1)'!R14+'(2)'!R14+'(3)'!R14+'(4)'!R14+'(5)'!R14+'(6)'!R14+'(7)'!R14+'(8)'!R14+'(9)'!R14+'(10)'!R14+'(11)'!R14+'(12)'!R14+'(13)'!R14+'(14)'!R14+'(15)'!R14+'(16)'!R14+'(17)'!R14+'(18)'!R14+'(19)'!R14+'(20)'!R14+'(21)'!R14+'(22)'!R14+'(23)'!R14+'(24)'!R14+'(25)'!R14+'(26)'!R14+'(27)'!R14+'(28)'!R14+'(29)'!R14+'(30)'!R14+'(31)'!R14</f>
        <v>0</v>
      </c>
      <c r="S14" s="71">
        <f>'(1)'!S14+'(2)'!S14+'(3)'!S14+'(4)'!S14+'(5)'!S14+'(6)'!S14+'(7)'!S14+'(8)'!S14+'(9)'!S14+'(10)'!S14+'(11)'!S14+'(12)'!S14+'(13)'!S14+'(14)'!S14+'(15)'!S14+'(16)'!S14+'(17)'!S14+'(18)'!S14+'(19)'!S14+'(20)'!S14+'(21)'!S14+'(22)'!S14+'(23)'!S14+'(24)'!S14+'(25)'!S14+'(26)'!S14+'(27)'!S14+'(28)'!S14+'(29)'!S14+'(30)'!S14+'(31)'!S14</f>
        <v>0</v>
      </c>
      <c r="T14" s="70">
        <f>'(1)'!T14+'(2)'!T14+'(3)'!T14+'(4)'!T14+'(5)'!T14+'(6)'!T14+'(7)'!T14+'(8)'!T14+'(9)'!T14+'(10)'!T14+'(11)'!T14+'(12)'!T14+'(13)'!T14+'(14)'!T14+'(15)'!T14+'(16)'!T14+'(17)'!T14+'(18)'!T14+'(19)'!T14+'(20)'!T14+'(21)'!T14+'(22)'!T14+'(23)'!T14+'(24)'!T14+'(25)'!T14+'(26)'!T14+'(27)'!T14+'(28)'!T14+'(29)'!T14+'(30)'!T14+'(31)'!T14</f>
        <v>0</v>
      </c>
      <c r="U14" s="71">
        <f>'(1)'!U14+'(2)'!U14+'(3)'!U14+'(4)'!U14+'(5)'!U14+'(6)'!U14+'(7)'!U14+'(8)'!U14+'(9)'!U14+'(10)'!U14+'(11)'!U14+'(12)'!U14+'(13)'!U14+'(14)'!U14+'(15)'!U14+'(16)'!U14+'(17)'!U14+'(18)'!U14+'(19)'!U14+'(20)'!U14+'(21)'!U14+'(22)'!U14+'(23)'!U14+'(24)'!U14+'(25)'!U14+'(26)'!U14+'(27)'!U14+'(28)'!U14+'(29)'!U14+'(30)'!U14+'(31)'!U14</f>
        <v>0</v>
      </c>
      <c r="V14" s="70">
        <f>'(1)'!V14+'(2)'!V14+'(3)'!V14+'(4)'!V14+'(5)'!V14+'(6)'!V14+'(7)'!V14+'(8)'!V14+'(9)'!V14+'(10)'!V14+'(11)'!V14+'(12)'!V14+'(13)'!V14+'(14)'!V14+'(15)'!V14+'(16)'!V14+'(17)'!V14+'(18)'!V14+'(19)'!V14+'(20)'!V14+'(21)'!V14+'(22)'!V14+'(23)'!V14+'(24)'!V14+'(25)'!V14+'(26)'!V14+'(27)'!V14+'(28)'!V14+'(29)'!V14+'(30)'!V14+'(31)'!V14</f>
        <v>0</v>
      </c>
      <c r="W14" s="71">
        <f>'(1)'!W14+'(2)'!W14+'(3)'!W14+'(4)'!W14+'(5)'!W14+'(6)'!W14+'(7)'!W14+'(8)'!W14+'(9)'!W14+'(10)'!W14+'(11)'!W14+'(12)'!W14+'(13)'!W14+'(14)'!W14+'(15)'!W14+'(16)'!W14+'(17)'!W14+'(18)'!W14+'(19)'!W14+'(20)'!W14+'(21)'!W14+'(22)'!W14+'(23)'!W14+'(24)'!W14+'(25)'!W14+'(26)'!W14+'(27)'!W14+'(28)'!W14+'(29)'!W14+'(30)'!W14+'(31)'!W14</f>
        <v>0</v>
      </c>
      <c r="X14" s="70">
        <f>'(1)'!X14+'(2)'!X14+'(3)'!X14+'(4)'!X14+'(5)'!X14+'(6)'!X14+'(7)'!X14+'(8)'!X14+'(9)'!X14+'(10)'!X14+'(11)'!X14+'(12)'!X14+'(13)'!X14+'(14)'!X14+'(15)'!X14+'(16)'!X14+'(17)'!X14+'(18)'!X14+'(19)'!X14+'(20)'!X14+'(21)'!X14+'(22)'!X14+'(23)'!X14+'(24)'!X14+'(25)'!X14+'(26)'!X14+'(27)'!X14+'(28)'!X14+'(29)'!X14+'(30)'!X14+'(31)'!X14</f>
        <v>0</v>
      </c>
      <c r="Y14" s="71">
        <f>'(1)'!Y14+'(2)'!Y14+'(3)'!Y14+'(4)'!Y14+'(5)'!Y14+'(6)'!Y14+'(7)'!Y14+'(8)'!Y14+'(9)'!Y14+'(10)'!Y14+'(11)'!Y14+'(12)'!Y14+'(13)'!Y14+'(14)'!Y14+'(15)'!Y14+'(16)'!Y14+'(17)'!Y14+'(18)'!Y14+'(19)'!Y14+'(20)'!Y14+'(21)'!Y14+'(22)'!Y14+'(23)'!Y14+'(24)'!Y14+'(25)'!Y14+'(26)'!Y14+'(27)'!Y14+'(28)'!Y14+'(29)'!Y14+'(30)'!Y14+'(31)'!Y14</f>
        <v>0</v>
      </c>
      <c r="Z14" s="70">
        <f>'(1)'!Z14+'(2)'!Z14+'(3)'!Z14+'(4)'!Z14+'(5)'!Z14+'(6)'!Z14+'(7)'!Z14+'(8)'!Z14+'(9)'!Z14+'(10)'!Z14+'(11)'!Z14+'(12)'!Z14+'(13)'!Z14+'(14)'!Z14+'(15)'!Z14+'(16)'!Z14+'(17)'!Z14+'(18)'!Z14+'(19)'!Z14+'(20)'!Z14+'(21)'!Z14+'(22)'!Z14+'(23)'!Z14+'(24)'!Z14+'(25)'!Z14+'(26)'!Z14+'(27)'!Z14+'(28)'!Z14+'(29)'!Z14+'(30)'!Z14+'(31)'!Z14</f>
        <v>0</v>
      </c>
      <c r="AB14" s="29"/>
    </row>
    <row r="15" spans="1:29" ht="14.25" customHeight="1">
      <c r="A15" s="111" t="s">
        <v>23</v>
      </c>
      <c r="B15" s="112"/>
      <c r="C15" s="7">
        <v>0</v>
      </c>
      <c r="D15" s="70">
        <f>'(1)'!D15+'(2)'!D15+'(3)'!D15+'(4)'!D15+'(5)'!D15+'(6)'!D15+'(7)'!D15+'(8)'!D15+'(9)'!D15+'(10)'!D15+'(11)'!D15+'(12)'!D15+'(13)'!D15+'(14)'!D15+'(15)'!D15+'(16)'!D15+'(17)'!D15+'(18)'!D15+'(19)'!D15+'(20)'!D15+'(21)'!D15+'(22)'!D15+'(23)'!D15+'(24)'!D15+'(25)'!D15+'(26)'!D15+'(27)'!D15+'(28)'!D15+'(29)'!D15+'(30)'!D15+'(31)'!D15</f>
        <v>0</v>
      </c>
      <c r="E15" s="71">
        <v>0</v>
      </c>
      <c r="F15" s="70">
        <f>'(1)'!F15+'(2)'!F15+'(3)'!F15+'(4)'!F15+'(5)'!F15+'(6)'!F15+'(7)'!F15+'(8)'!F15+'(9)'!F15+'(10)'!F15+'(11)'!F15+'(12)'!F15+'(13)'!F15+'(14)'!F15+'(15)'!F15+'(16)'!F15+'(17)'!F15+'(18)'!F15+'(19)'!F15+'(20)'!F15+'(21)'!F15+'(22)'!F15+'(23)'!F15+'(24)'!F15+'(25)'!F15+'(26)'!F15+'(27)'!F15+'(28)'!F15+'(29)'!F15+'(30)'!F15+'(31)'!F15</f>
        <v>0</v>
      </c>
      <c r="G15" s="71">
        <v>0</v>
      </c>
      <c r="H15" s="70">
        <f>'(1)'!H15+'(2)'!H15+'(3)'!H15+'(4)'!H15+'(5)'!H15+'(6)'!H15+'(7)'!H15+'(8)'!H15+'(9)'!H15+'(10)'!H15+'(11)'!H15+'(12)'!H15+'(13)'!H15+'(14)'!H15+'(15)'!H15+'(16)'!H15+'(17)'!H15+'(18)'!H15+'(19)'!H15+'(20)'!H15+'(21)'!H15+'(22)'!H15+'(23)'!H15+'(24)'!H15+'(25)'!H15+'(26)'!H15+'(27)'!H15+'(28)'!H15+'(29)'!H15+'(30)'!H15+'(31)'!H15</f>
        <v>0</v>
      </c>
      <c r="I15" s="71">
        <v>0</v>
      </c>
      <c r="J15" s="70">
        <f>'(1)'!J15+'(2)'!J15+'(3)'!J15+'(4)'!J15+'(5)'!J15+'(6)'!J15+'(7)'!J15+'(8)'!J15+'(9)'!J15+'(10)'!J15+'(11)'!J15+'(12)'!J15+'(13)'!J15+'(14)'!J15+'(15)'!J15+'(16)'!J15+'(17)'!J15+'(18)'!J15+'(19)'!J15+'(20)'!J15+'(21)'!J15+'(22)'!J15+'(23)'!J15+'(24)'!J15+'(25)'!J15+'(26)'!J15+'(27)'!J15+'(28)'!J15+'(29)'!J15+'(30)'!J15+'(31)'!J15</f>
        <v>0</v>
      </c>
      <c r="K15" s="71">
        <v>0</v>
      </c>
      <c r="L15" s="70">
        <f>'(1)'!L15+'(2)'!L15+'(3)'!L15+'(4)'!L15+'(5)'!L15+'(6)'!L15+'(7)'!L15+'(8)'!L15+'(9)'!L15+'(10)'!L15+'(11)'!L15+'(12)'!L15+'(13)'!L15+'(14)'!L15+'(15)'!L15+'(16)'!L15+'(17)'!L15+'(18)'!L15+'(19)'!L15+'(20)'!L15+'(21)'!L15+'(22)'!L15+'(23)'!L15+'(24)'!L15+'(25)'!L15+'(26)'!L15+'(27)'!L15+'(28)'!L15+'(29)'!L15+'(30)'!L15+'(31)'!L15</f>
        <v>3180</v>
      </c>
      <c r="M15" s="71">
        <v>0</v>
      </c>
      <c r="N15" s="70">
        <f>'(1)'!N15+'(2)'!N15+'(3)'!N15+'(4)'!N15+'(5)'!N15+'(6)'!N15+'(7)'!N15+'(8)'!N15+'(9)'!N15+'(10)'!N15+'(11)'!N15+'(12)'!N15+'(13)'!N15+'(14)'!N15+'(15)'!N15+'(16)'!N15+'(17)'!N15+'(18)'!N15+'(19)'!N15+'(20)'!N15+'(21)'!N15+'(22)'!N15+'(23)'!N15+'(24)'!N15+'(25)'!N15+'(26)'!N15+'(27)'!N15+'(28)'!N15+'(29)'!N15+'(30)'!N15+'(31)'!N15</f>
        <v>5220</v>
      </c>
      <c r="O15" s="71">
        <v>0</v>
      </c>
      <c r="P15" s="70">
        <f>'(1)'!P15+'(2)'!P15+'(3)'!P15+'(4)'!P15+'(5)'!P15+'(6)'!P15+'(7)'!P15+'(8)'!P15+'(9)'!P15+'(10)'!P15+'(11)'!P15+'(12)'!P15+'(13)'!P15+'(14)'!P15+'(15)'!P15+'(16)'!P15+'(17)'!P15+'(18)'!P15+'(19)'!P15+'(20)'!P15+'(21)'!P15+'(22)'!P15+'(23)'!P15+'(24)'!P15+'(25)'!P15+'(26)'!P15+'(27)'!P15+'(28)'!P15+'(29)'!P15+'(30)'!P15+'(31)'!P15</f>
        <v>0</v>
      </c>
      <c r="Q15" s="71">
        <v>0</v>
      </c>
      <c r="R15" s="70">
        <f>'(1)'!R15+'(2)'!R15+'(3)'!R15+'(4)'!R15+'(5)'!R15+'(6)'!R15+'(7)'!R15+'(8)'!R15+'(9)'!R15+'(10)'!R15+'(11)'!R15+'(12)'!R15+'(13)'!R15+'(14)'!R15+'(15)'!R15+'(16)'!R15+'(17)'!R15+'(18)'!R15+'(19)'!R15+'(20)'!R15+'(21)'!R15+'(22)'!R15+'(23)'!R15+'(24)'!R15+'(25)'!R15+'(26)'!R15+'(27)'!R15+'(28)'!R15+'(29)'!R15+'(30)'!R15+'(31)'!R15</f>
        <v>0</v>
      </c>
      <c r="S15" s="71">
        <v>0</v>
      </c>
      <c r="T15" s="70">
        <f>'(1)'!T15+'(2)'!T15+'(3)'!T15+'(4)'!T15+'(5)'!T15+'(6)'!T15+'(7)'!T15+'(8)'!T15+'(9)'!T15+'(10)'!T15+'(11)'!T15+'(12)'!T15+'(13)'!T15+'(14)'!T15+'(15)'!T15+'(16)'!T15+'(17)'!T15+'(18)'!T15+'(19)'!T15+'(20)'!T15+'(21)'!T15+'(22)'!T15+'(23)'!T15+'(24)'!T15+'(25)'!T15+'(26)'!T15+'(27)'!T15+'(28)'!T15+'(29)'!T15+'(30)'!T15+'(31)'!T15</f>
        <v>0</v>
      </c>
      <c r="U15" s="71">
        <v>0</v>
      </c>
      <c r="V15" s="70">
        <f>'(1)'!V15+'(2)'!V15+'(3)'!V15+'(4)'!V15+'(5)'!V15+'(6)'!V15+'(7)'!V15+'(8)'!V15+'(9)'!V15+'(10)'!V15+'(11)'!V15+'(12)'!V15+'(13)'!V15+'(14)'!V15+'(15)'!V15+'(16)'!V15+'(17)'!V15+'(18)'!V15+'(19)'!V15+'(20)'!V15+'(21)'!V15+'(22)'!V15+'(23)'!V15+'(24)'!V15+'(25)'!V15+'(26)'!V15+'(27)'!V15+'(28)'!V15+'(29)'!V15+'(30)'!V15+'(31)'!V15</f>
        <v>0</v>
      </c>
      <c r="W15" s="71">
        <v>0</v>
      </c>
      <c r="X15" s="70">
        <f>'(1)'!X15+'(2)'!X15+'(3)'!X15+'(4)'!X15+'(5)'!X15+'(6)'!X15+'(7)'!X15+'(8)'!X15+'(9)'!X15+'(10)'!X15+'(11)'!X15+'(12)'!X15+'(13)'!X15+'(14)'!X15+'(15)'!X15+'(16)'!X15+'(17)'!X15+'(18)'!X15+'(19)'!X15+'(20)'!X15+'(21)'!X15+'(22)'!X15+'(23)'!X15+'(24)'!X15+'(25)'!X15+'(26)'!X15+'(27)'!X15+'(28)'!X15+'(29)'!X15+'(30)'!X15+'(31)'!X15</f>
        <v>0</v>
      </c>
      <c r="Y15" s="71">
        <v>0</v>
      </c>
      <c r="Z15" s="86">
        <f>'(1)'!Z15+'(2)'!Z15+'(3)'!Z15+'(4)'!Z15+'(5)'!Z15+'(6)'!Z15+'(7)'!Z15+'(8)'!Z15+'(9)'!Z15+'(10)'!Z15+'(11)'!Z15+'(12)'!Z15+'(13)'!Z15+'(14)'!Z15+'(15)'!Z15+'(16)'!Z15+'(17)'!Z15+'(18)'!Z15+'(19)'!Z15+'(20)'!Z15+'(21)'!Z15+'(22)'!Z15+'(23)'!Z15+'(24)'!Z15+'(25)'!Z15+'(26)'!Z15+'(27)'!Z15+'(28)'!Z15+'(29)'!Z15+'(30)'!Z15+'(31)'!Z15</f>
        <v>0</v>
      </c>
      <c r="AB15" s="29"/>
    </row>
    <row r="16" spans="1:29" ht="14.25" customHeight="1">
      <c r="A16" s="111" t="s">
        <v>24</v>
      </c>
      <c r="B16" s="112"/>
      <c r="C16" s="7">
        <f>'(1)'!C15+'(2)'!C16+'(3)'!C16+'(4)'!C16+'(5)'!C16+'(6)'!C16+'(7)'!C16+'(8)'!C16+'(9)'!C16+'(10)'!C16+'(11)'!C16+'(12)'!C16+'(13)'!C16+'(14)'!C16+'(15)'!C16+'(16)'!C16+'(17)'!C16+'(18)'!C16+'(19)'!C16+'(20)'!C16+'(21)'!C16+'(22)'!C16+'(23)'!C16+'(24)'!C16+'(25)'!C16+'(26)'!C16+'(27)'!C16+'(28)'!C16+'(29)'!C16+'(30)'!C16+'(31)'!C16</f>
        <v>48</v>
      </c>
      <c r="D16" s="70">
        <f>'(1)'!D16+'(2)'!D16+'(3)'!D16+'(4)'!D16+'(5)'!D16+'(6)'!D16+'(7)'!D16+'(8)'!D16+'(9)'!D16+'(10)'!D16+'(11)'!D16+'(12)'!D16+'(13)'!D16+'(14)'!D16+'(15)'!D16+'(16)'!D16+'(17)'!D16+'(18)'!D16+'(19)'!D16+'(20)'!D16+'(21)'!D16+'(22)'!D16+'(23)'!D16+'(24)'!D16+'(25)'!D16+'(26)'!D16+'(27)'!D16+'(28)'!D16+'(29)'!D16+'(30)'!D16+'(31)'!D16</f>
        <v>7200</v>
      </c>
      <c r="E16" s="71">
        <f>'(1)'!E15+'(2)'!E16+'(3)'!E16+'(4)'!E16+'(5)'!E16+'(6)'!E16+'(7)'!E16+'(8)'!E16+'(9)'!E16+'(10)'!E16+'(11)'!E16+'(12)'!E16+'(13)'!E16+'(14)'!E16+'(15)'!E16+'(16)'!E16+'(17)'!E16+'(18)'!E16+'(19)'!E16+'(20)'!E16+'(21)'!E16+'(22)'!E16+'(23)'!E16+'(24)'!E16+'(25)'!E16+'(26)'!E16+'(27)'!E16+'(28)'!E16+'(29)'!E16+'(30)'!E16+'(31)'!E16</f>
        <v>0</v>
      </c>
      <c r="F16" s="70">
        <f>'(1)'!F16+'(2)'!F16+'(3)'!F16+'(4)'!F16+'(5)'!F16+'(6)'!F16+'(7)'!F16+'(8)'!F16+'(9)'!F16+'(10)'!F16+'(11)'!F16+'(12)'!F16+'(13)'!F16+'(14)'!F16+'(15)'!F16+'(16)'!F16+'(17)'!F16+'(18)'!F16+'(19)'!F16+'(20)'!F16+'(21)'!F16+'(22)'!F16+'(23)'!F16+'(24)'!F16+'(25)'!F16+'(26)'!F16+'(27)'!F16+'(28)'!F16+'(29)'!F16+'(30)'!F16+'(31)'!F16</f>
        <v>150</v>
      </c>
      <c r="G16" s="71">
        <f>'(1)'!G15+'(2)'!G16+'(3)'!G16+'(4)'!G16+'(5)'!G16+'(6)'!G16+'(7)'!G16+'(8)'!G16+'(9)'!G16+'(10)'!G16+'(11)'!G16+'(12)'!G16+'(13)'!G16+'(14)'!G16+'(15)'!G16+'(16)'!G16+'(17)'!G16+'(18)'!G16+'(19)'!G16+'(20)'!G16+'(21)'!G16+'(22)'!G16+'(23)'!G16+'(24)'!G16+'(25)'!G16+'(26)'!G16+'(27)'!G16+'(28)'!G16+'(29)'!G16+'(30)'!G16+'(31)'!G16</f>
        <v>0</v>
      </c>
      <c r="H16" s="70">
        <f>'(1)'!H16+'(2)'!H16+'(3)'!H16+'(4)'!H16+'(5)'!H16+'(6)'!H16+'(7)'!H16+'(8)'!H16+'(9)'!H16+'(10)'!H16+'(11)'!H16+'(12)'!H16+'(13)'!H16+'(14)'!H16+'(15)'!H16+'(16)'!H16+'(17)'!H16+'(18)'!H16+'(19)'!H16+'(20)'!H16+'(21)'!H16+'(22)'!H16+'(23)'!H16+'(24)'!H16+'(25)'!H16+'(26)'!H16+'(27)'!H16+'(28)'!H16+'(29)'!H16+'(30)'!H16+'(31)'!H16</f>
        <v>0</v>
      </c>
      <c r="I16" s="71">
        <f>'(1)'!I15+'(2)'!I16+'(3)'!I16+'(4)'!I16+'(5)'!I16+'(6)'!I16+'(7)'!I16+'(8)'!I16+'(9)'!I16+'(10)'!I16+'(11)'!I16+'(12)'!I16+'(13)'!I16+'(14)'!I16+'(15)'!I16+'(16)'!I16+'(17)'!I16+'(18)'!I16+'(19)'!I16+'(20)'!I16+'(21)'!I16+'(22)'!I16+'(23)'!I16+'(24)'!I16+'(25)'!I16+'(26)'!I16+'(27)'!I16+'(28)'!I16+'(29)'!I16+'(30)'!I16+'(31)'!I16</f>
        <v>0</v>
      </c>
      <c r="J16" s="70">
        <f>'(1)'!J16+'(2)'!J16+'(3)'!J16+'(4)'!J16+'(5)'!J16+'(6)'!J16+'(7)'!J16+'(8)'!J16+'(9)'!J16+'(10)'!J16+'(11)'!J16+'(12)'!J16+'(13)'!J16+'(14)'!J16+'(15)'!J16+'(16)'!J16+'(17)'!J16+'(18)'!J16+'(19)'!J16+'(20)'!J16+'(21)'!J16+'(22)'!J16+'(23)'!J16+'(24)'!J16+'(25)'!J16+'(26)'!J16+'(27)'!J16+'(28)'!J16+'(29)'!J16+'(30)'!J16+'(31)'!J16</f>
        <v>0</v>
      </c>
      <c r="K16" s="71">
        <f>'(1)'!K15+'(2)'!K16+'(3)'!K16+'(4)'!K16+'(5)'!K16+'(6)'!K16+'(7)'!K16+'(8)'!K16+'(9)'!K16+'(10)'!K16+'(11)'!K16+'(12)'!K16+'(13)'!K16+'(14)'!K16+'(15)'!K16+'(16)'!K16+'(17)'!K16+'(18)'!K16+'(19)'!K16+'(20)'!K16+'(21)'!K16+'(22)'!K16+'(23)'!K16+'(24)'!K16+'(25)'!K16+'(26)'!K16+'(27)'!K16+'(28)'!K16+'(29)'!K16+'(30)'!K16+'(31)'!K16</f>
        <v>0</v>
      </c>
      <c r="L16" s="70">
        <f>'(1)'!L16+'(2)'!L16+'(3)'!L16+'(4)'!L16+'(5)'!L16+'(6)'!L16+'(7)'!L16+'(8)'!L16+'(9)'!L16+'(10)'!L16+'(11)'!L16+'(12)'!L16+'(13)'!L16+'(14)'!L16+'(15)'!L16+'(16)'!L16+'(17)'!L16+'(18)'!L16+'(19)'!L16+'(20)'!L16+'(21)'!L16+'(22)'!L16+'(23)'!L16+'(24)'!L16+'(25)'!L16+'(26)'!L16+'(27)'!L16+'(28)'!L16+'(29)'!L16+'(30)'!L16+'(31)'!L16</f>
        <v>0</v>
      </c>
      <c r="M16" s="71">
        <f>'(1)'!M15+'(2)'!M16+'(3)'!M16+'(4)'!M16+'(5)'!M16+'(6)'!M16+'(7)'!M16+'(8)'!M16+'(9)'!M16+'(10)'!M16+'(11)'!M16+'(12)'!M16+'(13)'!M16+'(14)'!M16+'(15)'!M16+'(16)'!M16+'(17)'!M16+'(18)'!M16+'(19)'!M16+'(20)'!M16+'(21)'!M16+'(22)'!M16+'(23)'!M16+'(24)'!M16+'(25)'!M16+'(26)'!M16+'(27)'!M16+'(28)'!M16+'(29)'!M16+'(30)'!M16+'(31)'!M16</f>
        <v>232</v>
      </c>
      <c r="N16" s="70">
        <f>'(1)'!N16+'(2)'!N16+'(3)'!N16+'(4)'!N16+'(5)'!N16+'(6)'!N16+'(7)'!N16+'(8)'!N16+'(9)'!N16+'(10)'!N16+'(11)'!N16+'(12)'!N16+'(13)'!N16+'(14)'!N16+'(15)'!N16+'(16)'!N16+'(17)'!N16+'(18)'!N16+'(19)'!N16+'(20)'!N16+'(21)'!N16+'(22)'!N16+'(23)'!N16+'(24)'!N16+'(25)'!N16+'(26)'!N16+'(27)'!N16+'(28)'!N16+'(29)'!N16+'(30)'!N16+'(31)'!N16</f>
        <v>34800</v>
      </c>
      <c r="O16" s="71">
        <f>'(1)'!O15+'(2)'!O16+'(3)'!O16+'(4)'!O16+'(5)'!O16+'(6)'!O16+'(7)'!O16+'(8)'!O16+'(9)'!O16+'(10)'!O16+'(11)'!O16+'(12)'!O16+'(13)'!O16+'(14)'!O16+'(15)'!O16+'(16)'!O16+'(17)'!O16+'(18)'!O16+'(19)'!O16+'(20)'!O16+'(21)'!O16+'(22)'!O16+'(23)'!O16+'(24)'!O16+'(25)'!O16+'(26)'!O16+'(27)'!O16+'(28)'!O16+'(29)'!O16+'(30)'!O16+'(31)'!O16</f>
        <v>0</v>
      </c>
      <c r="P16" s="70">
        <f>'(1)'!P16+'(2)'!P16+'(3)'!P16+'(4)'!P16+'(5)'!P16+'(6)'!P16+'(7)'!P16+'(8)'!P16+'(9)'!P16+'(10)'!P16+'(11)'!P16+'(12)'!P16+'(13)'!P16+'(14)'!P16+'(15)'!P16+'(16)'!P16+'(17)'!P16+'(18)'!P16+'(19)'!P16+'(20)'!P16+'(21)'!P16+'(22)'!P16+'(23)'!P16+'(24)'!P16+'(25)'!P16+'(26)'!P16+'(27)'!P16+'(28)'!P16+'(29)'!P16+'(30)'!P16+'(31)'!P16</f>
        <v>0</v>
      </c>
      <c r="Q16" s="71">
        <f>'(1)'!Q15+'(2)'!Q16+'(3)'!Q16+'(4)'!Q16+'(5)'!Q16+'(6)'!Q16+'(7)'!Q16+'(8)'!Q16+'(9)'!Q16+'(10)'!Q16+'(11)'!Q16+'(12)'!Q16+'(13)'!Q16+'(14)'!Q16+'(15)'!Q16+'(16)'!Q16+'(17)'!Q16+'(18)'!Q16+'(19)'!Q16+'(20)'!Q16+'(21)'!Q16+'(22)'!Q16+'(23)'!Q16+'(24)'!Q16+'(25)'!Q16+'(26)'!Q16+'(27)'!Q16+'(28)'!Q16+'(29)'!Q16+'(30)'!Q16+'(31)'!Q16</f>
        <v>0</v>
      </c>
      <c r="R16" s="70">
        <f>'(1)'!R16+'(2)'!R16+'(3)'!R16+'(4)'!R16+'(5)'!R16+'(6)'!R16+'(7)'!R16+'(8)'!R16+'(9)'!R16+'(10)'!R16+'(11)'!R16+'(12)'!R16+'(13)'!R16+'(14)'!R16+'(15)'!R16+'(16)'!R16+'(17)'!R16+'(18)'!R16+'(19)'!R16+'(20)'!R16+'(21)'!R16+'(22)'!R16+'(23)'!R16+'(24)'!R16+'(25)'!R16+'(26)'!R16+'(27)'!R16+'(28)'!R16+'(29)'!R16+'(30)'!R16+'(31)'!R16</f>
        <v>0</v>
      </c>
      <c r="S16" s="71">
        <f>'(1)'!S15+'(2)'!S16+'(3)'!S16+'(4)'!S16+'(5)'!S16+'(6)'!S16+'(7)'!S16+'(8)'!S16+'(9)'!S16+'(10)'!S16+'(11)'!S16+'(12)'!S16+'(13)'!S16+'(14)'!S16+'(15)'!S16+'(16)'!S16+'(17)'!S16+'(18)'!S16+'(19)'!S16+'(20)'!S16+'(21)'!S16+'(22)'!S16+'(23)'!S16+'(24)'!S16+'(25)'!S16+'(26)'!S16+'(27)'!S16+'(28)'!S16+'(29)'!S16+'(30)'!S16+'(31)'!S16</f>
        <v>0</v>
      </c>
      <c r="T16" s="70">
        <f>'(1)'!T16+'(2)'!T16+'(3)'!T16+'(4)'!T16+'(5)'!T16+'(6)'!T16+'(7)'!T16+'(8)'!T16+'(9)'!T16+'(10)'!T16+'(11)'!T16+'(12)'!T16+'(13)'!T16+'(14)'!T16+'(15)'!T16+'(16)'!T16+'(17)'!T16+'(18)'!T16+'(19)'!T16+'(20)'!T16+'(21)'!T16+'(22)'!T16+'(23)'!T16+'(24)'!T16+'(25)'!T16+'(26)'!T16+'(27)'!T16+'(28)'!T16+'(29)'!T16+'(30)'!T16+'(31)'!T16</f>
        <v>0</v>
      </c>
      <c r="U16" s="71">
        <f>'(1)'!U15+'(2)'!U16+'(3)'!U16+'(4)'!U16+'(5)'!U16+'(6)'!U16+'(7)'!U16+'(8)'!U16+'(9)'!U16+'(10)'!U16+'(11)'!U16+'(12)'!U16+'(13)'!U16+'(14)'!U16+'(15)'!U16+'(16)'!U16+'(17)'!U16+'(18)'!U16+'(19)'!U16+'(20)'!U16+'(21)'!U16+'(22)'!U16+'(23)'!U16+'(24)'!U16+'(25)'!U16+'(26)'!U16+'(27)'!U16+'(28)'!U16+'(29)'!U16+'(30)'!U16+'(31)'!U16</f>
        <v>0</v>
      </c>
      <c r="V16" s="70">
        <f>'(1)'!V16+'(2)'!V16+'(3)'!V16+'(4)'!V16+'(5)'!V16+'(6)'!V16+'(7)'!V16+'(8)'!V16+'(9)'!V16+'(10)'!V16+'(11)'!V16+'(12)'!V16+'(13)'!V16+'(14)'!V16+'(15)'!V16+'(16)'!V16+'(17)'!V16+'(18)'!V16+'(19)'!V16+'(20)'!V16+'(21)'!V16+'(22)'!V16+'(23)'!V16+'(24)'!V16+'(25)'!V16+'(26)'!V16+'(27)'!V16+'(28)'!V16+'(29)'!V16+'(30)'!V16+'(31)'!V16</f>
        <v>0</v>
      </c>
      <c r="W16" s="71">
        <f>'(1)'!W15+'(2)'!W16+'(3)'!W16+'(4)'!W16+'(5)'!W16+'(6)'!W16+'(7)'!W16+'(8)'!W16+'(9)'!W16+'(10)'!W16+'(11)'!W16+'(12)'!W16+'(13)'!W16+'(14)'!W16+'(15)'!W16+'(16)'!W16+'(17)'!W16+'(18)'!W16+'(19)'!W16+'(20)'!W16+'(21)'!W16+'(22)'!W16+'(23)'!W16+'(24)'!W16+'(25)'!W16+'(26)'!W16+'(27)'!W16+'(28)'!W16+'(29)'!W16+'(30)'!W16+'(31)'!W16</f>
        <v>0</v>
      </c>
      <c r="X16" s="70">
        <f>'(1)'!X16+'(2)'!X16+'(3)'!X16+'(4)'!X16+'(5)'!X16+'(6)'!X16+'(7)'!X16+'(8)'!X16+'(9)'!X16+'(10)'!X16+'(11)'!X16+'(12)'!X16+'(13)'!X16+'(14)'!X16+'(15)'!X16+'(16)'!X16+'(17)'!X16+'(18)'!X16+'(19)'!X16+'(20)'!X16+'(21)'!X16+'(22)'!X16+'(23)'!X16+'(24)'!X16+'(25)'!X16+'(26)'!X16+'(27)'!X16+'(28)'!X16+'(29)'!X16+'(30)'!X16+'(31)'!X16</f>
        <v>0</v>
      </c>
      <c r="Y16" s="71">
        <f>'(1)'!Y15+'(2)'!Y16+'(3)'!Y16+'(4)'!Y16+'(5)'!Y16+'(6)'!Y16+'(7)'!Y16+'(8)'!Y16+'(9)'!Y16+'(10)'!Y16+'(11)'!Y16+'(12)'!Y16+'(13)'!Y16+'(14)'!Y16+'(15)'!Y16+'(16)'!Y16+'(17)'!Y16+'(18)'!Y16+'(19)'!Y16+'(20)'!Y16+'(21)'!Y16+'(22)'!Y16+'(23)'!Y16+'(24)'!Y16+'(25)'!Y16+'(26)'!Y16+'(27)'!Y16+'(28)'!Y16+'(29)'!Y16+'(30)'!Y16+'(31)'!Y16</f>
        <v>0</v>
      </c>
      <c r="Z16" s="86">
        <f>'(1)'!Z16+'(2)'!Z16+'(3)'!Z16+'(4)'!Z16+'(5)'!Z16+'(6)'!Z16+'(7)'!Z16+'(8)'!Z16+'(9)'!Z16+'(10)'!Z16+'(11)'!Z16+'(12)'!Z16+'(13)'!Z16+'(14)'!Z16+'(15)'!Z16+'(16)'!Z16+'(17)'!Z16+'(18)'!Z16+'(19)'!Z16+'(20)'!Z16+'(21)'!Z16+'(22)'!Z16+'(23)'!Z16+'(24)'!Z16+'(25)'!Z16+'(26)'!Z16+'(27)'!Z16+'(28)'!Z16+'(29)'!Z16+'(30)'!Z16+'(31)'!Z16</f>
        <v>0</v>
      </c>
      <c r="AB16" s="29"/>
    </row>
    <row r="17" spans="1:29" ht="14.25" customHeight="1">
      <c r="A17" s="111" t="s">
        <v>25</v>
      </c>
      <c r="B17" s="112"/>
      <c r="C17" s="7">
        <f>'(1)'!C16+'(2)'!C17+'(3)'!C17+'(4)'!C17+'(5)'!C17+'(6)'!C17+'(7)'!C17+'(8)'!C17+'(9)'!C17+'(10)'!C17+'(11)'!C17+'(12)'!C17+'(13)'!C17+'(14)'!C17+'(15)'!C17+'(16)'!C17+'(17)'!C17+'(18)'!C17+'(19)'!C17+'(20)'!C17+'(21)'!C17+'(22)'!C17+'(23)'!C17+'(24)'!C17+'(25)'!C17+'(26)'!C17+'(27)'!C17+'(28)'!C17+'(29)'!C17+'(30)'!C17+'(31)'!C17</f>
        <v>0</v>
      </c>
      <c r="D17" s="70">
        <f>'(1)'!D17+'(2)'!D17+'(3)'!D17+'(4)'!D17+'(5)'!D17+'(6)'!D17+'(7)'!D17+'(8)'!D17+'(9)'!D17+'(10)'!D17+'(11)'!D17+'(12)'!D17+'(13)'!D17+'(14)'!D17+'(15)'!D17+'(16)'!D17+'(17)'!D17+'(18)'!D17+'(19)'!D17+'(20)'!D17+'(21)'!D17+'(22)'!D17+'(23)'!D17+'(24)'!D17+'(25)'!D17+'(26)'!D17+'(27)'!D17+'(28)'!D17+'(29)'!D17+'(30)'!D17+'(31)'!D17</f>
        <v>0</v>
      </c>
      <c r="E17" s="71">
        <f>'(1)'!E16+'(2)'!E17+'(3)'!E17+'(4)'!E17+'(5)'!E17+'(6)'!E17+'(7)'!E17+'(8)'!E17+'(9)'!E17+'(10)'!E17+'(11)'!E17+'(12)'!E17+'(13)'!E17+'(14)'!E17+'(15)'!E17+'(16)'!E17+'(17)'!E17+'(18)'!E17+'(19)'!E17+'(20)'!E17+'(21)'!E17+'(22)'!E17+'(23)'!E17+'(24)'!E17+'(25)'!E17+'(26)'!E17+'(27)'!E17+'(28)'!E17+'(29)'!E17+'(30)'!E17+'(31)'!E17</f>
        <v>1</v>
      </c>
      <c r="F17" s="70">
        <f>'(1)'!F17+'(2)'!F17+'(3)'!F17+'(4)'!F17+'(5)'!F17+'(6)'!F17+'(7)'!F17+'(8)'!F17+'(9)'!F17+'(10)'!F17+'(11)'!F17+'(12)'!F17+'(13)'!F17+'(14)'!F17+'(15)'!F17+'(16)'!F17+'(17)'!F17+'(18)'!F17+'(19)'!F17+'(20)'!F17+'(21)'!F17+'(22)'!F17+'(23)'!F17+'(24)'!F17+'(25)'!F17+'(26)'!F17+'(27)'!F17+'(28)'!F17+'(29)'!F17+'(30)'!F17+'(31)'!F17</f>
        <v>0</v>
      </c>
      <c r="G17" s="71">
        <f>'(1)'!G16+'(2)'!G17+'(3)'!G17+'(4)'!G17+'(5)'!G17+'(6)'!G17+'(7)'!G17+'(8)'!G17+'(9)'!G17+'(10)'!G17+'(11)'!G17+'(12)'!G17+'(13)'!G17+'(14)'!G17+'(15)'!G17+'(16)'!G17+'(17)'!G17+'(18)'!G17+'(19)'!G17+'(20)'!G17+'(21)'!G17+'(22)'!G17+'(23)'!G17+'(24)'!G17+'(25)'!G17+'(26)'!G17+'(27)'!G17+'(28)'!G17+'(29)'!G17+'(30)'!G17+'(31)'!G17</f>
        <v>0</v>
      </c>
      <c r="H17" s="70">
        <f>'(1)'!H17+'(2)'!H17+'(3)'!H17+'(4)'!H17+'(5)'!H17+'(6)'!H17+'(7)'!H17+'(8)'!H17+'(9)'!H17+'(10)'!H17+'(11)'!H17+'(12)'!H17+'(13)'!H17+'(14)'!H17+'(15)'!H17+'(16)'!H17+'(17)'!H17+'(18)'!H17+'(19)'!H17+'(20)'!H17+'(21)'!H17+'(22)'!H17+'(23)'!H17+'(24)'!H17+'(25)'!H17+'(26)'!H17+'(27)'!H17+'(28)'!H17+'(29)'!H17+'(30)'!H17+'(31)'!H17</f>
        <v>0</v>
      </c>
      <c r="I17" s="71">
        <f>'(1)'!I16+'(2)'!I17+'(3)'!I17+'(4)'!I17+'(5)'!I17+'(6)'!I17+'(7)'!I17+'(8)'!I17+'(9)'!I17+'(10)'!I17+'(11)'!I17+'(12)'!I17+'(13)'!I17+'(14)'!I17+'(15)'!I17+'(16)'!I17+'(17)'!I17+'(18)'!I17+'(19)'!I17+'(20)'!I17+'(21)'!I17+'(22)'!I17+'(23)'!I17+'(24)'!I17+'(25)'!I17+'(26)'!I17+'(27)'!I17+'(28)'!I17+'(29)'!I17+'(30)'!I17+'(31)'!I17</f>
        <v>0</v>
      </c>
      <c r="J17" s="70">
        <f>'(1)'!J17+'(2)'!J17+'(3)'!J17+'(4)'!J17+'(5)'!J17+'(6)'!J17+'(7)'!J17+'(8)'!J17+'(9)'!J17+'(10)'!J17+'(11)'!J17+'(12)'!J17+'(13)'!J17+'(14)'!J17+'(15)'!J17+'(16)'!J17+'(17)'!J17+'(18)'!J17+'(19)'!J17+'(20)'!J17+'(21)'!J17+'(22)'!J17+'(23)'!J17+'(24)'!J17+'(25)'!J17+'(26)'!J17+'(27)'!J17+'(28)'!J17+'(29)'!J17+'(30)'!J17+'(31)'!J17</f>
        <v>0</v>
      </c>
      <c r="K17" s="71">
        <f>'(1)'!K16+'(2)'!K17+'(3)'!K17+'(4)'!K17+'(5)'!K17+'(6)'!K17+'(7)'!K17+'(8)'!K17+'(9)'!K17+'(10)'!K17+'(11)'!K17+'(12)'!K17+'(13)'!K17+'(14)'!K17+'(15)'!K17+'(16)'!K17+'(17)'!K17+'(18)'!K17+'(19)'!K17+'(20)'!K17+'(21)'!K17+'(22)'!K17+'(23)'!K17+'(24)'!K17+'(25)'!K17+'(26)'!K17+'(27)'!K17+'(28)'!K17+'(29)'!K17+'(30)'!K17+'(31)'!K17</f>
        <v>0</v>
      </c>
      <c r="L17" s="70">
        <f>'(1)'!L17+'(2)'!L17+'(3)'!L17+'(4)'!L17+'(5)'!L17+'(6)'!L17+'(7)'!L17+'(8)'!L17+'(9)'!L17+'(10)'!L17+'(11)'!L17+'(12)'!L17+'(13)'!L17+'(14)'!L17+'(15)'!L17+'(16)'!L17+'(17)'!L17+'(18)'!L17+'(19)'!L17+'(20)'!L17+'(21)'!L17+'(22)'!L17+'(23)'!L17+'(24)'!L17+'(25)'!L17+'(26)'!L17+'(27)'!L17+'(28)'!L17+'(29)'!L17+'(30)'!L17+'(31)'!L17</f>
        <v>0</v>
      </c>
      <c r="M17" s="71">
        <f>'(1)'!M16+'(2)'!M17+'(3)'!M17+'(4)'!M17+'(5)'!M17+'(6)'!M17+'(7)'!M17+'(8)'!M17+'(9)'!M17+'(10)'!M17+'(11)'!M17+'(12)'!M17+'(13)'!M17+'(14)'!M17+'(15)'!M17+'(16)'!M17+'(17)'!M17+'(18)'!M17+'(19)'!M17+'(20)'!M17+'(21)'!M17+'(22)'!M17+'(23)'!M17+'(24)'!M17+'(25)'!M17+'(26)'!M17+'(27)'!M17+'(28)'!M17+'(29)'!M17+'(30)'!M17+'(31)'!M17</f>
        <v>0</v>
      </c>
      <c r="N17" s="70">
        <f>'(1)'!N17+'(2)'!N17+'(3)'!N17+'(4)'!N17+'(5)'!N17+'(6)'!N17+'(7)'!N17+'(8)'!N17+'(9)'!N17+'(10)'!N17+'(11)'!N17+'(12)'!N17+'(13)'!N17+'(14)'!N17+'(15)'!N17+'(16)'!N17+'(17)'!N17+'(18)'!N17+'(19)'!N17+'(20)'!N17+'(21)'!N17+'(22)'!N17+'(23)'!N17+'(24)'!N17+'(25)'!N17+'(26)'!N17+'(27)'!N17+'(28)'!N17+'(29)'!N17+'(30)'!N17+'(31)'!N17</f>
        <v>0</v>
      </c>
      <c r="O17" s="71">
        <f>'(1)'!O16+'(2)'!O17+'(3)'!O17+'(4)'!O17+'(5)'!O17+'(6)'!O17+'(7)'!O17+'(8)'!O17+'(9)'!O17+'(10)'!O17+'(11)'!O17+'(12)'!O17+'(13)'!O17+'(14)'!O17+'(15)'!O17+'(16)'!O17+'(17)'!O17+'(18)'!O17+'(19)'!O17+'(20)'!O17+'(21)'!O17+'(22)'!O17+'(23)'!O17+'(24)'!O17+'(25)'!O17+'(26)'!O17+'(27)'!O17+'(28)'!O17+'(29)'!O17+'(30)'!O17+'(31)'!O17</f>
        <v>0</v>
      </c>
      <c r="P17" s="70">
        <f>'(1)'!P17+'(2)'!P17+'(3)'!P17+'(4)'!P17+'(5)'!P17+'(6)'!P17+'(7)'!P17+'(8)'!P17+'(9)'!P17+'(10)'!P17+'(11)'!P17+'(12)'!P17+'(13)'!P17+'(14)'!P17+'(15)'!P17+'(16)'!P17+'(17)'!P17+'(18)'!P17+'(19)'!P17+'(20)'!P17+'(21)'!P17+'(22)'!P17+'(23)'!P17+'(24)'!P17+'(25)'!P17+'(26)'!P17+'(27)'!P17+'(28)'!P17+'(29)'!P17+'(30)'!P17+'(31)'!P17</f>
        <v>0</v>
      </c>
      <c r="Q17" s="71">
        <f>'(1)'!Q16+'(2)'!Q17+'(3)'!Q17+'(4)'!Q17+'(5)'!Q17+'(6)'!Q17+'(7)'!Q17+'(8)'!Q17+'(9)'!Q17+'(10)'!Q17+'(11)'!Q17+'(12)'!Q17+'(13)'!Q17+'(14)'!Q17+'(15)'!Q17+'(16)'!Q17+'(17)'!Q17+'(18)'!Q17+'(19)'!Q17+'(20)'!Q17+'(21)'!Q17+'(22)'!Q17+'(23)'!Q17+'(24)'!Q17+'(25)'!Q17+'(26)'!Q17+'(27)'!Q17+'(28)'!Q17+'(29)'!Q17+'(30)'!Q17+'(31)'!Q17</f>
        <v>0</v>
      </c>
      <c r="R17" s="70">
        <f>'(1)'!R17+'(2)'!R17+'(3)'!R17+'(4)'!R17+'(5)'!R17+'(6)'!R17+'(7)'!R17+'(8)'!R17+'(9)'!R17+'(10)'!R17+'(11)'!R17+'(12)'!R17+'(13)'!R17+'(14)'!R17+'(15)'!R17+'(16)'!R17+'(17)'!R17+'(18)'!R17+'(19)'!R17+'(20)'!R17+'(21)'!R17+'(22)'!R17+'(23)'!R17+'(24)'!R17+'(25)'!R17+'(26)'!R17+'(27)'!R17+'(28)'!R17+'(29)'!R17+'(30)'!R17+'(31)'!R17</f>
        <v>0</v>
      </c>
      <c r="S17" s="71">
        <f>'(1)'!S16+'(2)'!S17+'(3)'!S17+'(4)'!S17+'(5)'!S17+'(6)'!S17+'(7)'!S17+'(8)'!S17+'(9)'!S17+'(10)'!S17+'(11)'!S17+'(12)'!S17+'(13)'!S17+'(14)'!S17+'(15)'!S17+'(16)'!S17+'(17)'!S17+'(18)'!S17+'(19)'!S17+'(20)'!S17+'(21)'!S17+'(22)'!S17+'(23)'!S17+'(24)'!S17+'(25)'!S17+'(26)'!S17+'(27)'!S17+'(28)'!S17+'(29)'!S17+'(30)'!S17+'(31)'!S17</f>
        <v>0</v>
      </c>
      <c r="T17" s="70">
        <f>'(1)'!T17+'(2)'!T17+'(3)'!T17+'(4)'!T17+'(5)'!T17+'(6)'!T17+'(7)'!T17+'(8)'!T17+'(9)'!T17+'(10)'!T17+'(11)'!T17+'(12)'!T17+'(13)'!T17+'(14)'!T17+'(15)'!T17+'(16)'!T17+'(17)'!T17+'(18)'!T17+'(19)'!T17+'(20)'!T17+'(21)'!T17+'(22)'!T17+'(23)'!T17+'(24)'!T17+'(25)'!T17+'(26)'!T17+'(27)'!T17+'(28)'!T17+'(29)'!T17+'(30)'!T17+'(31)'!T17</f>
        <v>0</v>
      </c>
      <c r="U17" s="71">
        <f>'(1)'!U16+'(2)'!U17+'(3)'!U17+'(4)'!U17+'(5)'!U17+'(6)'!U17+'(7)'!U17+'(8)'!U17+'(9)'!U17+'(10)'!U17+'(11)'!U17+'(12)'!U17+'(13)'!U17+'(14)'!U17+'(15)'!U17+'(16)'!U17+'(17)'!U17+'(18)'!U17+'(19)'!U17+'(20)'!U17+'(21)'!U17+'(22)'!U17+'(23)'!U17+'(24)'!U17+'(25)'!U17+'(26)'!U17+'(27)'!U17+'(28)'!U17+'(29)'!U17+'(30)'!U17+'(31)'!U17</f>
        <v>0</v>
      </c>
      <c r="V17" s="70">
        <f>'(1)'!V17+'(2)'!V17+'(3)'!V17+'(4)'!V17+'(5)'!V17+'(6)'!V17+'(7)'!V17+'(8)'!V17+'(9)'!V17+'(10)'!V17+'(11)'!V17+'(12)'!V17+'(13)'!V17+'(14)'!V17+'(15)'!V17+'(16)'!V17+'(17)'!V17+'(18)'!V17+'(19)'!V17+'(20)'!V17+'(21)'!V17+'(22)'!V17+'(23)'!V17+'(24)'!V17+'(25)'!V17+'(26)'!V17+'(27)'!V17+'(28)'!V17+'(29)'!V17+'(30)'!V17+'(31)'!V17</f>
        <v>0</v>
      </c>
      <c r="W17" s="71">
        <f>'(1)'!W16+'(2)'!W17+'(3)'!W17+'(4)'!W17+'(5)'!W17+'(6)'!W17+'(7)'!W17+'(8)'!W17+'(9)'!W17+'(10)'!W17+'(11)'!W17+'(12)'!W17+'(13)'!W17+'(14)'!W17+'(15)'!W17+'(16)'!W17+'(17)'!W17+'(18)'!W17+'(19)'!W17+'(20)'!W17+'(21)'!W17+'(22)'!W17+'(23)'!W17+'(24)'!W17+'(25)'!W17+'(26)'!W17+'(27)'!W17+'(28)'!W17+'(29)'!W17+'(30)'!W17+'(31)'!W17</f>
        <v>0</v>
      </c>
      <c r="X17" s="70">
        <f>'(1)'!X17+'(2)'!X17+'(3)'!X17+'(4)'!X17+'(5)'!X17+'(6)'!X17+'(7)'!X17+'(8)'!X17+'(9)'!X17+'(10)'!X17+'(11)'!X17+'(12)'!X17+'(13)'!X17+'(14)'!X17+'(15)'!X17+'(16)'!X17+'(17)'!X17+'(18)'!X17+'(19)'!X17+'(20)'!X17+'(21)'!X17+'(22)'!X17+'(23)'!X17+'(24)'!X17+'(25)'!X17+'(26)'!X17+'(27)'!X17+'(28)'!X17+'(29)'!X17+'(30)'!X17+'(31)'!X17</f>
        <v>0</v>
      </c>
      <c r="Y17" s="71">
        <f>'(1)'!Y16+'(2)'!Y17+'(3)'!Y17+'(4)'!Y17+'(5)'!Y17+'(6)'!Y17+'(7)'!Y17+'(8)'!Y17+'(9)'!Y17+'(10)'!Y17+'(11)'!Y17+'(12)'!Y17+'(13)'!Y17+'(14)'!Y17+'(15)'!Y17+'(16)'!Y17+'(17)'!Y17+'(18)'!Y17+'(19)'!Y17+'(20)'!Y17+'(21)'!Y17+'(22)'!Y17+'(23)'!Y17+'(24)'!Y17+'(25)'!Y17+'(26)'!Y17+'(27)'!Y17+'(28)'!Y17+'(29)'!Y17+'(30)'!Y17+'(31)'!Y17</f>
        <v>0</v>
      </c>
      <c r="Z17" s="70">
        <f>'(1)'!Z17+'(2)'!Z17+'(3)'!Z17+'(4)'!Z17+'(5)'!Z17+'(6)'!Z17+'(7)'!Z17+'(8)'!Z17+'(9)'!Z17+'(10)'!Z17+'(11)'!Z17+'(12)'!Z17+'(13)'!Z17+'(14)'!Z17+'(15)'!Z17+'(16)'!Z17+'(17)'!Z17+'(18)'!Z17+'(19)'!Z17+'(20)'!Z17+'(21)'!Z17+'(22)'!Z17+'(23)'!Z17+'(24)'!Z17+'(25)'!Z17+'(26)'!Z17+'(27)'!Z17+'(28)'!Z17+'(29)'!Z17+'(30)'!Z17+'(31)'!Z17</f>
        <v>0</v>
      </c>
      <c r="AB17" s="29"/>
    </row>
    <row r="18" spans="1:29" ht="18" customHeight="1">
      <c r="A18" s="124" t="s">
        <v>27</v>
      </c>
      <c r="B18" s="114"/>
      <c r="C18" s="12"/>
      <c r="D18" s="13">
        <f>'(1)'!D25+'(2)'!D25+'(3)'!D25+'(4)'!D25+'(5)'!D25+'(6)'!D25+'(7)'!D25+'(8)'!D25+'(9)'!D25+'(10)'!D25+'(11)'!D25+'(12)'!D25+'(13)'!D25+'(14)'!D25+'(15)'!D25+'(16)'!D25+'(17)'!D25+'(18)'!D25+'(19)'!D25+'(20)'!D25+'(21)'!D25++'(22)'!D25+'(23)'!D25+'(24)'!D25+'(25)'!D25+'(26)'!D25+'(27)'!D25+'(28)'!D25+'(29)'!D25+'(30)'!D25+'(31)'!D21</f>
        <v>330017.28999999998</v>
      </c>
      <c r="E18" s="13">
        <f>'(1)'!E21+'(2)'!E21+'(3)'!E21+'(4)'!E21+'(5)'!E21+'(6)'!E21+'(7)'!E21+'(8)'!E21+'(9)'!E21+'(10)'!E21+'(11)'!E21+'(12)'!E21+'(13)'!E21+'(14)'!E21+'(15)'!E21+'(16)'!E21+'(17)'!E21+'(18)'!E21+'(19)'!E21+'(20)'!E21+'(21)'!E21+'(22)'!E21+'(23)'!E21+'(24)'!E21+'(25)'!E21+'(26)'!E21+'(27)'!E21+'(28)'!E21+'(29)'!E21+'(30)'!E21+'(31)'!E21</f>
        <v>0</v>
      </c>
      <c r="F18" s="13">
        <f>'(1)'!F25+'(2)'!F25+'(3)'!F25+'(4)'!F25+'(5)'!F25+'(6)'!F25+'(7)'!F25+'(8)'!F25+'(9)'!F25+'(10)'!F25+'(11)'!F25+'(12)'!F25+'(13)'!F25+'(14)'!F25+'(15)'!F25+'(16)'!F25+'(17)'!F25+'(18)'!F25+'(19)'!F25+'(20)'!F25+'(21)'!F25+'(22)'!F25+'(23)'!F25+'(24)'!F25+'(25)'!F25+'(26)'!F25+'(27)'!F25+'(28)'!F25+'(29)'!F21</f>
        <v>178465.86000000004</v>
      </c>
      <c r="G18" s="13">
        <f>'(1)'!G25+'(2)'!G25+'(3)'!G25+'(4)'!G25+'(5)'!G25+'(6)'!G25+'(7)'!G25+'(8)'!G25+'(9)'!G25+'(10)'!G25+'(11)'!G25+'(12)'!G25+'(13)'!G25+'(14)'!G25+'(15)'!G25+'(16)'!G25+'(17)'!G25+'(18)'!G25+'(19)'!G25+'(20)'!G25+'(21)'!G25+'(22)'!G25+'(23)'!G25+'(24)'!G25+'(25)'!G25+'(26)'!G25+'(27)'!G25+'(28)'!G25+'(29)'!G21</f>
        <v>0</v>
      </c>
      <c r="H18" s="13">
        <v>202662.25</v>
      </c>
      <c r="I18" s="13">
        <f>'(1)'!I21+'(2)'!I21+'(3)'!I21+'(4)'!I21+'(5)'!I21+'(6)'!I21+'(7)'!I21+'(8)'!I21+'(9)'!I21+'(10)'!I21+'(11)'!I21+'(12)'!I21+'(13)'!I21+'(14)'!I21+'(15)'!I21+'(16)'!I21+'(17)'!I21+'(18)'!I21+'(19)'!I21+'(20)'!I21+'(21)'!I21+'(22)'!I21+'(23)'!I21+'(24)'!I21+'(25)'!I21+'(26)'!I21+'(27)'!I21+'(28)'!I21+'(29)'!I21+'(30)'!I21+'(31)'!I21</f>
        <v>0</v>
      </c>
      <c r="J18" s="13">
        <f>'(1)'!J21+'(2)'!J21+'(3)'!J21+'(4)'!J21+'(5)'!J21+'(6)'!J21+'(7)'!J21+'(8)'!J21+'(9)'!J21+'(10)'!J21+'(11)'!J21+'(12)'!J21+'(13)'!J21+'(14)'!J21+'(15)'!J21+'(16)'!J21+'(17)'!J21+'(18)'!J21+'(19)'!J21+'(20)'!J21+'(21)'!J21+'(22)'!J21+'(23)'!J21+'(24)'!J21+'(25)'!J21+'(26)'!J21+'(27)'!J21+'(28)'!J21+'(29)'!J21+'(30)'!J21+'(31)'!J21</f>
        <v>217745</v>
      </c>
      <c r="K18" s="13">
        <f>'(1)'!K21+'(2)'!K21+'(3)'!K21+'(4)'!K21+'(5)'!K21+'(6)'!K21+'(7)'!K21+'(8)'!K21+'(9)'!K21+'(10)'!K21+'(11)'!K21+'(12)'!K21+'(13)'!K21+'(14)'!K21+'(15)'!K21+'(16)'!K21+'(17)'!K21+'(18)'!K21+'(19)'!K21+'(20)'!K21+'(21)'!K21+'(22)'!K21+'(23)'!K21+'(24)'!K21+'(25)'!K21+'(26)'!K21+'(27)'!K21+'(28)'!K21+'(29)'!K21+'(30)'!K21+'(31)'!K21</f>
        <v>0</v>
      </c>
      <c r="L18" s="13">
        <f>'(1)'!L21+'(2)'!L21+'(3)'!L21+'(4)'!L21+'(5)'!L21+'(6)'!L21+'(7)'!L21+'(8)'!L21+'(9)'!L21+'(10)'!L21+'(11)'!L21+'(12)'!L21+'(13)'!L21+'(14)'!L21+'(15)'!L21+'(16)'!L21+'(17)'!L21+'(18)'!L21+'(19)'!L21+'(20)'!L21+'(21)'!L21+'(22)'!L21+'(23)'!L21+'(24)'!L21+'(25)'!L21+'(26)'!L21+'(27)'!L21+'(28)'!L21+'(29)'!L21+'(30)'!L21+'(31)'!L21</f>
        <v>343395</v>
      </c>
      <c r="M18" s="13">
        <f>'(1)'!M21+'(2)'!M21+'(3)'!M21+'(4)'!M21+'(5)'!M21+'(6)'!M21+'(7)'!M21+'(8)'!M21+'(9)'!M21+'(10)'!M21+'(11)'!M21+'(12)'!M21+'(13)'!M21+'(14)'!M21+'(15)'!M21+'(16)'!M21+'(17)'!M21+'(18)'!M21+'(19)'!M21+'(20)'!M21+'(21)'!M21+'(22)'!M21+'(23)'!M21+'(24)'!M21+'(25)'!M21+'(26)'!M21+'(27)'!M21+'(28)'!M21+'(29)'!M21+'(30)'!M21+'(31)'!M21</f>
        <v>0</v>
      </c>
      <c r="N18" s="13">
        <f>'(1)'!N21+'(2)'!N21+'(3)'!N21+'(4)'!N21+'(5)'!N21+'(6)'!N21+'(7)'!N21+'(8)'!N21+'(9)'!N21+'(10)'!N21+'(11)'!N21+'(12)'!N21+'(13)'!N21+'(14)'!N21+'(15)'!N21+'(16)'!N21+'(17)'!N21+'(18)'!N21+'(19)'!N21+'(20)'!N21+'(21)'!N21+'(22)'!N21+'(23)'!N21+'(24)'!N21+'(25)'!N21+'(26)'!N21+'(27)'!N21+'(28)'!N21+'(29)'!N21+'(30)'!N21+'(31)'!N21</f>
        <v>334620</v>
      </c>
      <c r="O18" s="13">
        <f>'(1)'!O21+'(2)'!O21+'(3)'!O21+'(4)'!O21+'(5)'!O21+'(6)'!O21+'(7)'!O21+'(8)'!O21+'(9)'!O21+'(10)'!O21+'(11)'!O21+'(12)'!O21+'(13)'!O21+'(14)'!O21+'(15)'!O21+'(16)'!O21+'(17)'!O21+'(18)'!O21+'(19)'!O21+'(20)'!O21+'(21)'!O21+'(22)'!O21+'(23)'!O21+'(24)'!O21+'(25)'!O21+'(26)'!O21+'(27)'!O21+'(28)'!O21+'(29)'!O21+'(30)'!O21+'(31)'!O21</f>
        <v>0</v>
      </c>
      <c r="P18" s="13">
        <f>'(1)'!P21+'(2)'!P21+'(3)'!P21+'(4)'!P21+'(5)'!P21+'(6)'!P21+'(7)'!P21+'(8)'!P21+'(9)'!P21+'(10)'!P21+'(11)'!P21+'(12)'!P21+'(13)'!P21+'(14)'!P21+'(15)'!P21+'(16)'!P21+'(17)'!P21+'(18)'!P21+'(19)'!P21+'(20)'!P21+'(21)'!P21+'(22)'!P21+'(23)'!P21+'(24)'!P21+'(25)'!P21+'(26)'!P21+'(27)'!P21+'(28)'!P21+'(29)'!P21+'(30)'!P21+'(31)'!P21-'(14)'!P22-'(15)'!P22-'(16)'!P22-'(17)'!P22-'(18)'!P22-'(19)'!P22-'(20)'!P22-'(21)'!P22-'(22)'!P22-'(23)'!P22-'(24)'!P22-'(25)'!P22-'(26)'!P22-'(27)'!P22-'(28)'!P22-'(29)'!P22</f>
        <v>0</v>
      </c>
      <c r="Q18" s="13">
        <f>'(1)'!Q21+'(2)'!Q21+'(3)'!Q21+'(4)'!Q21+'(5)'!Q21+'(6)'!Q21+'(7)'!Q21+'(8)'!Q21+'(9)'!Q21+'(10)'!Q21+'(11)'!Q21+'(12)'!Q21+'(13)'!Q21+'(14)'!Q21+'(15)'!Q21+'(16)'!Q21+'(17)'!Q21+'(18)'!Q21+'(19)'!Q21+'(20)'!Q21+'(21)'!Q21+'(22)'!Q21+'(23)'!Q21+'(24)'!Q21+'(25)'!Q21+'(26)'!Q21+'(27)'!Q21+'(28)'!Q21+'(29)'!Q21+'(30)'!Q21+'(31)'!Q21</f>
        <v>0</v>
      </c>
      <c r="R18" s="13">
        <f>'(1)'!R21+'(2)'!R21+'(3)'!R21+'(4)'!R21+'(5)'!R21+'(6)'!R21+'(7)'!R21+'(8)'!R21+'(9)'!R21+'(10)'!R21+'(11)'!R21+'(12)'!R21+'(13)'!R21+'(14)'!R21+'(15)'!R21+'(16)'!R21+'(17)'!R21+'(18)'!R21+'(19)'!R21+'(20)'!R21+'(21)'!R21+'(22)'!R21+'(23)'!R21+'(24)'!R21+'(25)'!R21+'(26)'!R21+'(27)'!R21+'(28)'!R21+'(29)'!R21+'(30)'!R21+'(31)'!R21-'(1)'!R22-'(2)'!R22-'(3)'!R22-'(4)'!R22-'(5)'!R22-'(6)'!R22-'(7)'!R22-'(8)'!R22-'(9)'!R22-'(10)'!R22-'(11)'!R22-'(12)'!R22-'(13)'!R22-'(14)'!R22-'(15)'!R22-'(16)'!R22-'(17)'!R22-'(18)'!R22-'(19)'!R22-'(20)'!R22-'(21)'!R22-'(22)'!R22-'(23)'!R22-'(24)'!R22-'(25)'!R22-'(26)'!R22-'(27)'!R22-'(28)'!R22-'(29)'!R22-'(30)'!R22</f>
        <v>0</v>
      </c>
      <c r="S18" s="13">
        <f>'(1)'!S21+'(2)'!S21+'(3)'!S21+'(4)'!S21+'(5)'!S21+'(6)'!S21+'(7)'!S21+'(8)'!S21+'(9)'!S21+'(10)'!S21+'(11)'!S21+'(12)'!S21+'(13)'!S21+'(14)'!S21+'(15)'!S21+'(16)'!S21+'(17)'!S21+'(18)'!S21+'(19)'!S21+'(20)'!S21+'(21)'!S21+'(22)'!S21+'(23)'!S21+'(24)'!S21+'(25)'!S21+'(26)'!S21+'(27)'!S21+'(28)'!S21+'(29)'!S21+'(30)'!S21+'(31)'!S21</f>
        <v>0</v>
      </c>
      <c r="T18" s="13">
        <f>'(1)'!T21+'(2)'!T21+'(3)'!T21+'(4)'!T21+'(5)'!T21+'(6)'!T21+'(7)'!T21+'(8)'!T21+'(9)'!T21+'(10)'!T21+'(11)'!T21+'(12)'!T21+'(13)'!T21+'(14)'!T21+'(15)'!T21+'(16)'!T21+'(17)'!T21+'(18)'!T21+'(19)'!T21+'(20)'!T21+'(21)'!T21+'(22)'!T21+'(23)'!T21+'(24)'!T21+'(25)'!T21+'(26)'!T21+'(27)'!T21+'(28)'!T21+'(29)'!T21+'(30)'!T21+'(31)'!T21-'(1)'!T22-'(2)'!T22-'(3)'!T22-'(4)'!T22-'(5)'!T22-'(6)'!T22-'(7)'!T22-'(8)'!T22-'(9)'!T22-'(10)'!T22-'(11)'!T22-'(12)'!T22-'(13)'!T22-'(14)'!T22-'(15)'!T22-'(16)'!T22-'(17)'!T22-'(18)'!T22-'(19)'!T22-'(20)'!T22-'(21)'!T22-'(22)'!T22-'(23)'!T22-'(24)'!T22-'(25)'!T22-'(26)'!T22-'(27)'!T22-'(28)'!T22-'(29)'!T22-'(30)'!T22-'(31)'!T22+'(30)'!T22</f>
        <v>0</v>
      </c>
      <c r="U18" s="13">
        <f>'(1)'!U21+'(2)'!U21+'(3)'!U21+'(4)'!U21+'(5)'!U21+'(6)'!U21+'(7)'!U21+'(8)'!U21+'(9)'!U21+'(10)'!U21+'(11)'!U21+'(12)'!U21+'(13)'!U21+'(14)'!U21+'(15)'!U21+'(16)'!U21+'(17)'!U21+'(18)'!U21+'(19)'!U21+'(20)'!U21+'(21)'!U21+'(22)'!U21+'(23)'!U21+'(24)'!U21+'(25)'!U21+'(26)'!U21+'(27)'!U21+'(28)'!U21+'(29)'!U21+'(30)'!U21+'(31)'!U21</f>
        <v>0</v>
      </c>
      <c r="V18" s="13">
        <f>'(1)'!V21+'(2)'!V21+'(3)'!V21+'(4)'!V21+'(5)'!V21+'(6)'!V21+'(7)'!V21+'(8)'!V21+'(9)'!V21+'(10)'!V21+'(11)'!V21+'(12)'!V21+'(13)'!V21+'(14)'!V21+'(15)'!V21+'(16)'!V21+'(17)'!V21+'(18)'!V21+'(19)'!V21+'(20)'!V21+'(21)'!V21+'(22)'!V21+'(23)'!V21+'(24)'!V21+'(25)'!V21+'(26)'!V21+'(27)'!V21+'(28)'!V21+'(29)'!V21+'(30)'!V21+'(31)'!V21-'(1)'!V22-'(2)'!V22-'(3)'!V22-'(4)'!V22-'(5)'!V22-'(6)'!V22-'(7)'!V22-'(8)'!V22-'(9)'!V22-'(10)'!V22-'(11)'!V22-'(12)'!V22-'(13)'!V22-'(14)'!V22-'(15)'!V22-'(16)'!V22-'(17)'!V22-'(18)'!V22-'(19)'!V22-'(20)'!V22-'(21)'!V22-'(22)'!V22-'(23)'!V22-'(24)'!V22-'(25)'!V22-'(26)'!V22-'(27)'!V22-'(28)'!V22-'(29)'!V22-'(30)'!V22</f>
        <v>0</v>
      </c>
      <c r="W18" s="13">
        <f>'(1)'!W21+'(2)'!W21+'(3)'!W21+'(4)'!W21+'(5)'!W21+'(6)'!W21+'(7)'!W21+'(8)'!W21+'(9)'!W21+'(10)'!W21+'(11)'!W21+'(12)'!W21+'(13)'!W21+'(14)'!W21+'(15)'!W21+'(16)'!W21+'(17)'!W21+'(18)'!W21+'(19)'!W21+'(20)'!W21+'(21)'!W21+'(22)'!W21+'(23)'!W21+'(24)'!W21+'(25)'!W21+'(26)'!W21+'(27)'!W21+'(28)'!W21+'(29)'!W21+'(30)'!W21+'(31)'!W21</f>
        <v>0</v>
      </c>
      <c r="X18" s="13">
        <f>'(1)'!X21+'(2)'!X21+'(3)'!X21+'(4)'!X21+'(5)'!X21+'(6)'!X21+'(7)'!X21+'(8)'!X21+'(9)'!X21+'(10)'!X21+'(11)'!X21+'(12)'!X21+'(13)'!X21+'(14)'!X21+'(15)'!X21+'(16)'!X21+'(17)'!X21+'(18)'!X21+'(19)'!X21+'(20)'!X21+'(21)'!X21+'(22)'!X21+'(23)'!X21+'(24)'!X21+'(25)'!X21+'(26)'!X21+'(27)'!X21+'(28)'!X21+'(29)'!X21+'(30)'!X21+'(31)'!X21-'(1)'!X22-'(2)'!X22-'(3)'!X22-'(4)'!X22-'(5)'!X22-'(6)'!X22-'(7)'!X22-'(8)'!X22-'(9)'!X22-'(10)'!X22-'(11)'!X22-'(12)'!X22-'(13)'!X22-'(14)'!X22-'(15)'!X22-'(16)'!X22-'(17)'!X22-'(18)'!X22-'(19)'!X22-'(20)'!X22-'(21)'!X22-'(22)'!X22-'(23)'!X22-'(24)'!X22-'(25)'!X22-'(26)'!X22-'(27)'!X22-'(28)'!X22-'(29)'!X22</f>
        <v>0</v>
      </c>
      <c r="Y18" s="13">
        <f>'(1)'!Y21+'(2)'!Y21+'(3)'!Y21+'(4)'!Y21+'(5)'!Y21+'(6)'!Y21+'(7)'!Y21+'(8)'!Y21+'(9)'!Y21+'(10)'!Y21+'(11)'!Y21+'(12)'!Y21+'(13)'!Y21+'(14)'!Y21+'(15)'!Y21+'(16)'!Y21+'(17)'!Y21+'(18)'!Y21+'(19)'!Y21+'(20)'!Y21+'(21)'!Y21+'(22)'!Y21+'(23)'!Y21+'(24)'!Y21+'(25)'!Y21+'(26)'!Y21+'(27)'!Y21+'(28)'!Y21+'(29)'!Y21+'(30)'!Y21+'(31)'!Y21</f>
        <v>0</v>
      </c>
      <c r="Z18" s="13">
        <f>'(1)'!Z21+'(2)'!Z21+'(3)'!Z21+'(4)'!Z21+'(5)'!Z21+'(6)'!Z21+'(7)'!Z21+'(8)'!Z21+'(9)'!Z21+'(10)'!Z21+'(11)'!Z21+'(12)'!Z21+'(13)'!Z21+'(14)'!Z21+'(15)'!Z21+'(16)'!Z21+'(17)'!Z21+'(18)'!Z21+'(19)'!Z21+'(20)'!Z21+'(21)'!Z21+'(22)'!Z21+'(23)'!Z21+'(24)'!Z21+'(25)'!Z21+'(26)'!Z21+'(27)'!Z21+'(28)'!Z21+'(29)'!Z21+'(30)'!Z21+'(31)'!Z21-'(1)'!Z22-'(2)'!Z22-'(3)'!Z22-'(4)'!Z22-'(5)'!Z22-'(6)'!Z22-'(7)'!Z22-'(8)'!Z22-'(9)'!Z22-'(10)'!Z22-'(11)'!Z22-'(12)'!Z22-'(13)'!Z22-'(14)'!Z22-'(15)'!Z22-'(16)'!Z22-'(17)'!Z22-'(18)'!Z22-'(19)'!Z22-'(20)'!Z22-'(21)'!Z22-'(22)'!Z22-'(23)'!Z22-'(24)'!Z22-'(25)'!Z22-'(26)'!Z22-'(27)'!Z22-'(28)'!Z22-'(29)'!Z22-'(30)'!Z22</f>
        <v>0</v>
      </c>
      <c r="AA18" s="87"/>
      <c r="AB18" s="88"/>
      <c r="AC18" s="87"/>
    </row>
    <row r="19" spans="1:29" ht="18" customHeight="1">
      <c r="A19" s="89" t="s">
        <v>28</v>
      </c>
      <c r="B19" s="16"/>
      <c r="C19" s="17"/>
      <c r="D19" s="18">
        <f>'(1)'!D22+'(2)'!D22+'(3)'!D22+'(4)'!D22+'(5)'!D22+'(6)'!D22+'(7)'!D22+'(8)'!D22+'(9)'!D22+'(10)'!D22+'(11)'!D22+'(12)'!D22+'(13)'!D22+'(14)'!D22+'(15)'!D22+'(16)'!D22+'(17)'!D22+'(18)'!D22+'(19)'!D22+'(20)'!D22+'(21)'!D22+'(22)'!D22+'(23)'!D22+'(24)'!D22+'(25)'!D22+'(26)'!D22+'(27)'!D22+'(28)'!D22+'(29)'!D22+'(30)'!D22+'(31)'!D22-'(1)'!D22-'(2)'!D22-'(3)'!D22-'(4)'!D22-'(5)'!D22-'(6)'!D22-'(7)'!D22-'(8)'!D22-'(9)'!D22-'(10)'!D22-'(11)'!D22-'(12)'!D22-'(13)'!D22-'(14)'!D22-'(15)'!D22-'(16)'!D22-'(17)'!D22-'(18)'!D22-'(19)'!D22-'(20)'!D22-'(21)'!D22-'(22)'!D22-'(23)'!D22-'(24)'!D22-'(25)'!D22-'(26)'!D22-'(27)'!D22-'(28)'!D22-'(29)'!D22-'(30)'!D22</f>
        <v>25.289999999999967</v>
      </c>
      <c r="E19" s="19"/>
      <c r="F19" s="18">
        <f>'(1)'!F22+'(2)'!F22+'(3)'!F22+'(4)'!F22+'(5)'!F22+'(6)'!F22+'(7)'!F22+'(8)'!F22+'(9)'!F22+'(10)'!F22+'(11)'!F22+'(12)'!F22+'(13)'!F22+'(14)'!F22+'(15)'!F22+'(16)'!F22+'(17)'!F22+'(18)'!F22+'(19)'!F22+'(20)'!F22+'(21)'!F22+'(22)'!F22+'(23)'!F22+'(24)'!F22+'(25)'!F22+'(26)'!F22+'(27)'!F22+'(28)'!F22+'(29)'!F22-'(1)'!F22-'(2)'!F22-'(3)'!F22-'(4)'!F22-'(5)'!F22-'(6)'!F22-'(7)'!F22-'(8)'!F22-'(9)'!F22-'(10)'!F22-'(11)'!F22-'(12)'!F22-'(13)'!F22-'(14)'!F22-'(15)'!F22-'(16)'!F22-'(17)'!F22-'(18)'!F22-'(19)'!F22-'(20)'!F22-'(21)'!F22-'(22)'!F22-'(23)'!F22-'(24)'!F22-'(25)'!F22-'(26)'!F22-'(27)'!F22-'(28)'!F22</f>
        <v>15.910000000000089</v>
      </c>
      <c r="G19" s="18">
        <f>'(1)'!G22+'(2)'!G22+'(3)'!G22+'(4)'!G22+'(5)'!G22+'(6)'!G22+'(7)'!G22+'(8)'!G22+'(9)'!G22+'(10)'!G22+'(11)'!G22+'(12)'!G22+'(13)'!G22+'(14)'!G22+'(15)'!G22+'(16)'!G22+'(17)'!G22+'(18)'!G22+'(19)'!G22+'(20)'!G22+'(21)'!G22+'(22)'!G22+'(23)'!G22+'(24)'!G22+'(25)'!G22+'(26)'!G22+'(27)'!G22+'(28)'!G22+'(29)'!G22-'(1)'!G22-'(2)'!G22-'(3)'!G22-'(4)'!G22-'(5)'!G22-'(6)'!G22-'(7)'!G22-'(8)'!G22-'(9)'!G22-'(10)'!G22-'(11)'!G22-'(12)'!G22-'(13)'!G22-'(14)'!G22-'(15)'!G22-'(16)'!G22-'(17)'!G22-'(18)'!G22-'(19)'!G22-'(20)'!G22-'(21)'!G22-'(22)'!G22-'(23)'!G22-'(24)'!G22-'(25)'!G22-'(26)'!G22-'(27)'!G22-'(28)'!G22</f>
        <v>0</v>
      </c>
      <c r="H19" s="18">
        <f>'(1)'!H22+'(2)'!H22+'(3)'!H22+'(4)'!H22+'(5)'!H22+'(6)'!H22+'(7)'!H22+'(8)'!H22+'(9)'!H22+'(10)'!H22+'(11)'!H22+'(12)'!H22+'(13)'!H22+'(14)'!H22+'(15)'!H22+'(16)'!H22+'(17)'!H22+'(18)'!H22+'(19)'!H22+'(20)'!H22+'(21)'!H22+'(22)'!H22+'(23)'!H22+'(24)'!H22+'(25)'!H22+'(26)'!H22+'(27)'!H22+'(28)'!H22+'(29)'!H22+'(30)'!H22+'(31)'!H22-'(1)'!H22-'(2)'!H22-'(3)'!H22-'(4)'!H22-'(5)'!H22-'(6)'!H22-'(7)'!H22-'(8)'!H22-'(9)'!H22-'(10)'!H22-'(11)'!H22-'(12)'!H22-'(13)'!H22-'(14)'!H22-'(15)'!H22-'(16)'!H22-'(17)'!H22-'(18)'!H22-'(19)'!H22-'(20)'!H22-'(21)'!H22-'(22)'!H22-'(23)'!H22-'(24)'!H22-'(25)'!H22-'(26)'!H22-'(27)'!H22-'(28)'!H22-'(29)'!H22-'(30)'!H22</f>
        <v>173.88999999999973</v>
      </c>
      <c r="I19" s="19"/>
      <c r="J19" s="18">
        <f>'(1)'!J22+'(2)'!J22+'(3)'!J22+'(4)'!J22+'(5)'!J22+'(6)'!J22+'(7)'!J22+'(8)'!J22+'(9)'!J22+'(10)'!J22+'(11)'!J22+'(12)'!J22+'(13)'!J22+'(14)'!J22+'(15)'!J22+'(16)'!J22+'(17)'!J22+'(18)'!J22+'(19)'!J22+'(20)'!J22+'(21)'!J22+'(22)'!J22+'(23)'!J22+'(24)'!J22+'(25)'!J22+'(26)'!J22+'(27)'!J22+'(28)'!J22+'(29)'!J22+'(30)'!J22+'(31)'!J22</f>
        <v>2373.4300000000003</v>
      </c>
      <c r="K19" s="19"/>
      <c r="L19" s="18">
        <f>'(1)'!L22+'(2)'!L22+'(3)'!L22+'(4)'!L22+'(5)'!L22+'(6)'!L22+'(7)'!L22+'(8)'!L22+'(9)'!L22+'(10)'!L22+'(11)'!L22+'(12)'!L22+'(13)'!L22+'(14)'!L22+'(15)'!L22+'(16)'!L22+'(17)'!L22+'(18)'!L22+'(19)'!L22+'(20)'!L22+'(21)'!L22+'(22)'!L22+'(23)'!L22+'(24)'!L22+'(25)'!L22+'(26)'!L22+'(27)'!L22+'(28)'!L22+'(29)'!L22+'(30)'!L22+'(31)'!L22</f>
        <v>4000.3300000000008</v>
      </c>
      <c r="M19" s="19"/>
      <c r="N19" s="18">
        <f>'(1)'!N22+'(2)'!N22+'(3)'!N22+'(4)'!N22+'(5)'!N22+'(6)'!N22+'(7)'!N22+'(8)'!N22+'(9)'!N22+'(10)'!N22+'(11)'!N22+'(12)'!N22+'(13)'!N22+'(14)'!N22+'(15)'!N22+'(16)'!N22+'(17)'!N22+'(18)'!N22+'(19)'!N22+'(20)'!N22+'(21)'!N22+'(22)'!N22+'(23)'!N22+'(24)'!N22+'(25)'!N22+'(26)'!N22+'(27)'!N22+'(28)'!N22+'(29)'!N22+'(30)'!N22+'(31)'!N22</f>
        <v>4659.37</v>
      </c>
      <c r="O19" s="19"/>
      <c r="P19" s="18">
        <f>'(1)'!P22+'(2)'!P22+'(3)'!P22+'(4)'!P22+'(5)'!P22+'(6)'!P22+'(7)'!P22+'(8)'!P22+'(9)'!P22+'(10)'!P22+'(11)'!P22+'(12)'!P22+'(13)'!P22+'(14)'!P22+'(15)'!P22+'(16)'!P22+'(17)'!P22+'(18)'!P22+'(19)'!P22+'(20)'!P22+'(21)'!P22+'(22)'!P22+'(23)'!P22+'(24)'!P22+'(25)'!P22+'(26)'!P22+'(27)'!P22+'(28)'!P22+'(29)'!P22+'(30)'!P22-'(31)'!P22-'(14)'!P22-'(15)'!P22-'(16)'!P22-'(17)'!P22-'(18)'!P22-'(19)'!P22-'(20)'!P22-'(21)'!P22-'(22)'!P22-'(23)'!P22-'(24)'!P22-'(25)'!P22-'(26)'!P22-'(27)'!P22-'(28)'!P22-'(29)'!P22</f>
        <v>0</v>
      </c>
      <c r="Q19" s="19"/>
      <c r="R19" s="18">
        <f>'(1)'!R22+'(2)'!R22+'(3)'!R22+'(4)'!R22+'(5)'!R22+'(6)'!R22+'(7)'!R22+'(8)'!R22+'(9)'!R22+'(10)'!R22+'(11)'!R22+'(12)'!R22+'(13)'!R22+'(14)'!R22+'(15)'!R22+'(16)'!R22+'(17)'!R22+'(18)'!R22+'(19)'!R22+'(20)'!R22+'(21)'!R22+'(22)'!R22+'(23)'!R22+'(24)'!R22+'(25)'!R22+'(26)'!R22+'(27)'!R22+'(28)'!R22+'(29)'!R22+'(30)'!R22+'(31)'!R22-'(15)'!R22-'(16)'!R22-'(17)'!R22-'(18)'!R22-'(19)'!R22-'(20)'!R22-'(21)'!R22-'(22)'!R22-'(23)'!R22-'(24)'!R22-'(25)'!R22-'(26)'!R22-'(27)'!R22-'(28)'!R22-'(29)'!R22-'(30)'!R22-'(31)'!R22-'(1)'!R22-'(2)'!R22-'(3)'!R22-'(4)'!R22-'(5)'!R22-'(6)'!R22-'(7)'!R22-'(8)'!R22-'(9)'!R22-'(10)'!R22-'(11)'!R22-'(12)'!R22-'(13)'!R22-'(14)'!R22+'(15)'!R22+'(16)'!R22-'(14)'!R22-'(15)'!R22-'(16)'!R22+'(19)'!R22+'(20)'!R22-'(19)'!R22-'(20)'!R22-'(21)'!R22+'(31)'!R22</f>
        <v>0</v>
      </c>
      <c r="S19" s="19"/>
      <c r="T19" s="18">
        <f>'(1)'!T22+'(2)'!T22+'(3)'!T22+'(4)'!T22+'(5)'!T22+'(6)'!T22+'(7)'!T22+'(8)'!T22+'(9)'!T22+'(10)'!T22+'(11)'!T22+'(12)'!T22+'(13)'!T22+'(14)'!T22+'(15)'!T22+'(16)'!T22+'(17)'!T22+'(18)'!T22+'(19)'!T22+'(20)'!T22+'(21)'!T22+'(22)'!T22+'(23)'!T22+'(24)'!T22+'(25)'!T22+'(26)'!T22+'(27)'!T22+'(28)'!T22+'(29)'!T22+'(30)'!T22+'(31)'!T22-'(15)'!T22-'(16)'!T22-'(17)'!T22-'(18)'!T22-'(19)'!T22-'(20)'!T22-'(21)'!T22-'(22)'!T22-'(23)'!T22-'(24)'!T22-'(25)'!T22-'(26)'!T22-'(27)'!T22-'(28)'!T22-'(29)'!T22-'(30)'!T22-'(31)'!T22-'(1)'!T22-'(2)'!T22-'(3)'!T22-'(4)'!T22-'(5)'!T22-'(6)'!T22-'(7)'!T22-'(8)'!T22-'(9)'!T22-'(10)'!T22-'(11)'!T22-'(12)'!T22-'(13)'!T22-'(14)'!T22-'(30)'!T22</f>
        <v>0</v>
      </c>
      <c r="U19" s="19"/>
      <c r="V19" s="18">
        <f>'(1)'!V22+'(2)'!V22+'(3)'!V22+'(4)'!V22+'(5)'!V22+'(6)'!V22+'(7)'!V22+'(8)'!V22+'(9)'!V22+'(10)'!V22+'(11)'!V22+'(12)'!V22+'(13)'!V22+'(14)'!V22+'(15)'!V22+'(16)'!V22+'(17)'!V22+'(18)'!V22+'(19)'!V22+'(20)'!V22+'(21)'!V22+'(22)'!V22+'(23)'!V22+'(24)'!V22+'(25)'!V22+'(26)'!V22+'(27)'!V22+'(28)'!V22+'(29)'!V22+'(30)'!V22+'(31)'!V22-'(1)'!V22-'(2)'!V22-'(3)'!V22-'(4)'!V22-'(5)'!V22-'(6)'!V22-'(7)'!V22-'(8)'!V22-'(9)'!V22-'(10)'!V22-'(11)'!V22-'(12)'!V22-'(13)'!V22-'(14)'!V22-'(15)'!V22-'(16)'!V22-'(17)'!V22-'(18)'!V22-'(19)'!V22-'(20)'!V22-'(21)'!V22-'(22)'!V22-'(23)'!V22-'(24)'!V22-'(25)'!V22-'(26)'!V22-'(27)'!V22-'(28)'!V22-'(29)'!V22-'(30)'!V22</f>
        <v>0</v>
      </c>
      <c r="W19" s="19"/>
      <c r="X19" s="18">
        <f>'(1)'!X22+'(2)'!X22+'(3)'!X22+'(4)'!X22+'(5)'!X22+'(6)'!X22+'(7)'!X22+'(8)'!X22+'(9)'!X22+'(10)'!X22+'(11)'!X22+'(12)'!X22+'(13)'!X22+'(14)'!X22+'(15)'!X22+'(16)'!X22+'(17)'!X22+'(18)'!X22+'(19)'!X22+'(20)'!X22+'(21)'!X22+'(22)'!X22+'(23)'!X22+'(24)'!X22+'(25)'!X22+'(26)'!X22+'(27)'!X22+'(28)'!X22+'(29)'!X22+'(30)'!X22+'(31)'!X22-'(1)'!X22-'(2)'!X22-'(3)'!X22-'(4)'!X22-'(5)'!X22-'(6)'!X22-'(7)'!X22-'(8)'!X22-'(9)'!X22-'(10)'!X22-'(11)'!X22-'(12)'!X22-'(13)'!X22-'(14)'!X22-'(15)'!X22-'(16)'!X22-'(17)'!X22-'(18)'!X22-'(19)'!X22-'(20)'!X22-'(21)'!X22-'(22)'!X22-'(23)'!X22-'(24)'!X22-'(25)'!X22-'(26)'!X22-'(27)'!X22-'(28)'!X22-'(29)'!X22</f>
        <v>0</v>
      </c>
      <c r="Y19" s="19"/>
      <c r="Z19" s="18">
        <f>'(1)'!Z22+'(2)'!Z22+'(3)'!Z22+'(4)'!Z22+'(5)'!Z22+'(6)'!Z22+'(7)'!Z22+'(8)'!Z22+'(9)'!Z22+'(10)'!Z22+'(11)'!Z22+'(12)'!Z22+'(13)'!Z22+'(14)'!Z22+'(15)'!Z22+'(16)'!Z22+'(17)'!Z22+'(18)'!Z22+'(19)'!Z22+'(20)'!Z22+'(21)'!Z22+'(22)'!Z22+'(23)'!Z22+'(24)'!Z22+'(25)'!Z22+'(26)'!Z22+'(27)'!Z22+'(28)'!Z22+'(29)'!Z22+'(30)'!Z22+'(31)'!Z22-'(1)'!Z22-'(2)'!Z22-'(3)'!Z22-'(4)'!Z22-'(5)'!Z22-'(6)'!Z22-'(7)'!Z22-'(8)'!Z22-'(9)'!Z22-'(10)'!Z22-'(11)'!Z22-'(12)'!Z22-'(13)'!Z22-'(14)'!Z22-'(15)'!Z22-'(16)'!Z22-'(17)'!Z22-'(18)'!Z22-'(19)'!Z22-'(20)'!Z22-'(21)'!Z22-'(22)'!Z22-'(23)'!Z22-'(24)'!Z22-'(25)'!Z22-'(26)'!Z22-'(27)'!Z22-'(28)'!Z22-'(29)'!Z22-'(30)'!Z22</f>
        <v>0</v>
      </c>
      <c r="AA19" s="87"/>
      <c r="AB19" s="88"/>
      <c r="AC19" s="87"/>
    </row>
    <row r="20" spans="1:29" ht="18" customHeight="1">
      <c r="A20" s="89" t="s">
        <v>28</v>
      </c>
      <c r="B20" s="16"/>
      <c r="C20" s="17"/>
      <c r="D20" s="18">
        <f>'(1)'!D23+'(2)'!D23+'(3)'!D23+'(4)'!D23+'(5)'!D23+'(6)'!D23+'(7)'!D23+'(8)'!D23+'(9)'!D23+'(10)'!D23+'(11)'!D23+'(12)'!D23+'(13)'!D23+'(14)'!D23+'(15)'!D23+'(16)'!D23+'(17)'!D23+'(18)'!D23+'(19)'!D23+'(20)'!D23+'(21)'!D23+'(22)'!D23+'(23)'!D23+'(24)'!D23+'(25)'!D23+'(26)'!D23+'(27)'!D23+'(28)'!D23+'(29)'!D23+'(30)'!D23+'(31)'!D23-'(1)'!D23-'(2)'!D23-'(3)'!D23-'(4)'!D23-'(5)'!D23-'(6)'!D23-'(7)'!D23-'(8)'!D23-'(9)'!D23-'(10)'!D23-'(11)'!D23-'(12)'!D23-'(13)'!D23-'(14)'!D23-'(15)'!D23-'(16)'!D23-'(17)'!D23-'(18)'!D23-'(19)'!D23-'(20)'!D23-'(21)'!D23-'(22)'!D23-'(23)'!D23-'(24)'!D23-'(25)'!D23-'(26)'!D23-'(27)'!D23-'(28)'!D23-'(29)'!D23-'(30)'!D23</f>
        <v>0</v>
      </c>
      <c r="E20" s="19"/>
      <c r="F20" s="18">
        <f>'(1)'!F23+'(2)'!F23+'(3)'!F23+'(4)'!F23+'(5)'!F23+'(6)'!F23+'(7)'!F23+'(8)'!F23+'(9)'!F23+'(10)'!F23+'(11)'!F23+'(12)'!F23+'(13)'!F23+'(14)'!F23+'(15)'!F23+'(16)'!F23+'(17)'!F23+'(18)'!F23+'(19)'!F23+'(20)'!F23+'(21)'!F23+'(22)'!F23+'(23)'!F23+'(24)'!F23+'(25)'!F23+'(26)'!F23+'(27)'!F23+'(28)'!F23+'(29)'!F23-'(1)'!F23-'(2)'!F23-'(3)'!F23-'(4)'!F23-'(5)'!F23-'(6)'!F23-'(7)'!F23-'(8)'!F23-'(9)'!F23-'(10)'!F23-'(11)'!F23-'(12)'!F23-'(13)'!F23-'(14)'!F23-'(15)'!F23-'(16)'!F23-'(17)'!F23-'(18)'!F23-'(19)'!F23-'(20)'!F23-'(21)'!F23-'(22)'!F23-'(23)'!F23-'(24)'!F23-'(25)'!F23-'(26)'!F23-'(27)'!F23-'(28)'!F23</f>
        <v>0</v>
      </c>
      <c r="G20" s="18">
        <f>'(1)'!G23+'(2)'!G23+'(3)'!G23+'(4)'!G23+'(5)'!G23+'(6)'!G23+'(7)'!G23+'(8)'!G23+'(9)'!G23+'(10)'!G23+'(11)'!G23+'(12)'!G23+'(13)'!G23+'(14)'!G23+'(15)'!G23+'(16)'!G23+'(17)'!G23+'(18)'!G23+'(19)'!G23+'(20)'!G23+'(21)'!G23+'(22)'!G23+'(23)'!G23+'(24)'!G23+'(25)'!G23+'(26)'!G23+'(27)'!G23+'(28)'!G23+'(29)'!G23-'(1)'!G23-'(2)'!G23-'(3)'!G23-'(4)'!G23-'(5)'!G23-'(6)'!G23-'(7)'!G23-'(8)'!G23-'(9)'!G23-'(10)'!G23-'(11)'!G23-'(12)'!G23-'(13)'!G23-'(14)'!G23-'(15)'!G23-'(16)'!G23-'(17)'!G23-'(18)'!G23-'(19)'!G23-'(20)'!G23-'(21)'!G23-'(22)'!G23-'(23)'!G23-'(24)'!G23-'(25)'!G23-'(26)'!G23-'(27)'!G23-'(28)'!G23</f>
        <v>0</v>
      </c>
      <c r="H20" s="18">
        <f>'(1)'!H23+'(2)'!H23+'(3)'!H23+'(4)'!H23+'(5)'!H23+'(6)'!H23+'(7)'!H23+'(8)'!H23+'(9)'!H23+'(10)'!H23+'(11)'!H23+'(12)'!H23+'(13)'!H23+'(14)'!H23+'(15)'!H23+'(16)'!H23+'(17)'!H23+'(18)'!H23+'(19)'!H23+'(20)'!H23+'(21)'!H23+'(22)'!H23+'(23)'!H23+'(24)'!H23+'(25)'!H23+'(26)'!H23+'(27)'!H23+'(28)'!H23+'(29)'!H23+'(30)'!H23+'(31)'!H23-'(1)'!H23-'(2)'!H23-'(3)'!H23-'(4)'!H23-'(5)'!H23-'(6)'!H23-'(7)'!H23-'(8)'!H23-'(9)'!H23-'(10)'!H23-'(11)'!H23-'(12)'!H23-'(13)'!H23-'(14)'!H23-'(15)'!H23-'(16)'!H23-'(17)'!H23-'(18)'!H23-'(19)'!H23-'(20)'!H23-'(21)'!H23-'(22)'!H23-'(23)'!H23-'(24)'!H23-'(25)'!H23-'(26)'!H23-'(27)'!H23-'(28)'!H23-'(29)'!H23-'(30)'!H23</f>
        <v>38</v>
      </c>
      <c r="I20" s="19"/>
      <c r="J20" s="18">
        <f>'(1)'!J23+'(2)'!J23+'(3)'!J23+'(4)'!J23+'(5)'!J23+'(6)'!J23+'(7)'!J23+'(8)'!J23+'(9)'!J23+'(10)'!J23+'(11)'!J23+'(12)'!J23+'(13)'!J23+'(14)'!J23+'(15)'!J23+'(16)'!J23+'(17)'!J23+'(18)'!J23+'(19)'!J23+'(20)'!J23+'(21)'!J23+'(22)'!J23+'(23)'!J23+'(24)'!J23+'(25)'!J23+'(26)'!J23+'(27)'!J23+'(28)'!J23+'(29)'!J23+'(30)'!J23+'(31)'!J23</f>
        <v>398.85</v>
      </c>
      <c r="K20" s="19"/>
      <c r="L20" s="18">
        <f>'(1)'!L23+'(2)'!L23+'(3)'!L23+'(4)'!L23+'(5)'!L23+'(6)'!L23+'(7)'!L23+'(8)'!L23+'(9)'!L23+'(10)'!L23+'(11)'!L23+'(12)'!L23+'(13)'!L23+'(14)'!L23+'(15)'!L23+'(16)'!L23+'(17)'!L23+'(18)'!L23+'(19)'!L23+'(20)'!L23+'(21)'!L23+'(22)'!L23+'(23)'!L23+'(24)'!L23+'(25)'!L23+'(26)'!L23+'(27)'!L23+'(28)'!L23+'(29)'!L23+'(30)'!L23+'(31)'!L23</f>
        <v>632.66</v>
      </c>
      <c r="M20" s="19"/>
      <c r="N20" s="18">
        <f>'(1)'!N23+'(2)'!N23+'(3)'!N23+'(4)'!N23+'(5)'!N23+'(6)'!N23+'(7)'!N23+'(8)'!N23+'(9)'!N23+'(10)'!N23+'(11)'!N23+'(12)'!N23+'(13)'!N23+'(14)'!N23+'(15)'!N23+'(16)'!N23+'(17)'!N23+'(18)'!N23+'(19)'!N23+'(20)'!N23+'(21)'!N23+'(22)'!N23+'(23)'!N23+'(24)'!N23+'(25)'!N23+'(26)'!N23+'(27)'!N23+'(28)'!N23+'(29)'!N23+'(30)'!N23+'(31)'!N23</f>
        <v>480.38</v>
      </c>
      <c r="O20" s="19"/>
      <c r="P20" s="18">
        <f>'(1)'!P23+'(2)'!P23+'(3)'!P23+'(4)'!P23+'(5)'!P23+'(6)'!P23+'(7)'!P23+'(8)'!P23+'(9)'!P23+'(10)'!P23+'(11)'!P23+'(12)'!P23+'(13)'!P23+'(14)'!P23+'(15)'!P23+'(16)'!P23+'(17)'!P23+'(18)'!P23+'(19)'!P23+'(20)'!P23+'(21)'!P23+'(22)'!P23+'(23)'!P23+'(24)'!P23+'(25)'!P23+'(26)'!P23+'(27)'!P23+'(28)'!P23+'(29)'!P23+'(30)'!P23-'(31)'!P23-'(14)'!P23-'(15)'!P23-'(16)'!P23-'(17)'!P23-'(18)'!P23-'(19)'!P23-'(20)'!P23-'(21)'!P23-'(22)'!P23-'(23)'!P23-'(24)'!P23-'(25)'!P23-'(26)'!P23-'(27)'!P23-'(28)'!P23-'(29)'!P23</f>
        <v>0</v>
      </c>
      <c r="Q20" s="19"/>
      <c r="R20" s="18">
        <f>'(1)'!R23+'(2)'!R23+'(3)'!R23+'(4)'!R23+'(5)'!R23+'(6)'!R23+'(7)'!R23+'(8)'!R23+'(9)'!R23+'(10)'!R23+'(11)'!R23+'(12)'!R23+'(13)'!R23+'(14)'!R23+'(15)'!R23+'(16)'!R23+'(17)'!R23+'(18)'!R23+'(19)'!R23+'(20)'!R23+'(21)'!R23+'(22)'!R23+'(23)'!R23+'(24)'!R23+'(25)'!R23+'(26)'!R23+'(27)'!R23+'(28)'!R23+'(29)'!R23+'(30)'!R23+'(31)'!R23-'(15)'!R23-'(16)'!R23-'(17)'!R23-'(18)'!R23-'(19)'!R23-'(20)'!R23-'(21)'!R23-'(22)'!R23-'(23)'!R23-'(24)'!R23-'(25)'!R23-'(26)'!R23-'(27)'!R23-'(28)'!R23-'(29)'!R23-'(30)'!R23-'(31)'!R23-'(1)'!R23-'(2)'!R23-'(3)'!R23-'(4)'!R23-'(5)'!R23-'(6)'!R23-'(7)'!R23-'(8)'!R23-'(9)'!R23-'(10)'!R23-'(11)'!R23-'(12)'!R23-'(13)'!R23-'(14)'!R23+'(15)'!R23+'(16)'!R23-'(14)'!R23-'(15)'!R23-'(16)'!R23+'(19)'!R23+'(20)'!R23-'(19)'!R23-'(20)'!R23-'(21)'!R23+'(31)'!R23</f>
        <v>0</v>
      </c>
      <c r="S20" s="19"/>
      <c r="T20" s="18">
        <f>'(1)'!T23+'(2)'!T23+'(3)'!T23+'(4)'!T23+'(5)'!T23+'(6)'!T23+'(7)'!T23+'(8)'!T23+'(9)'!T23+'(10)'!T23+'(11)'!T23+'(12)'!T23+'(13)'!T23+'(14)'!T23+'(15)'!T23+'(16)'!T23+'(17)'!T23+'(18)'!T23+'(19)'!T23+'(20)'!T23+'(21)'!T23+'(22)'!T23+'(23)'!T23+'(24)'!T23+'(25)'!T23+'(26)'!T23+'(27)'!T23+'(28)'!T23+'(29)'!T23+'(30)'!T23+'(31)'!T23-'(15)'!T23-'(16)'!T23-'(17)'!T23-'(18)'!T23-'(19)'!T23-'(20)'!T23-'(21)'!T23-'(22)'!T23-'(23)'!T23-'(24)'!T23-'(25)'!T23-'(26)'!T23-'(27)'!T23-'(28)'!T23-'(29)'!T23-'(30)'!T23-'(31)'!T23-'(1)'!T23-'(2)'!T23-'(3)'!T23-'(4)'!T23-'(5)'!T23-'(6)'!T23-'(7)'!T23-'(8)'!T23-'(9)'!T23-'(10)'!T23-'(11)'!T23-'(12)'!T23-'(13)'!T23-'(14)'!T23-'(30)'!T23</f>
        <v>0</v>
      </c>
      <c r="U20" s="19"/>
      <c r="V20" s="18">
        <f>'(1)'!V23+'(2)'!V23+'(3)'!V23+'(4)'!V23+'(5)'!V23+'(6)'!V23+'(7)'!V23+'(8)'!V23+'(9)'!V23+'(10)'!V23+'(11)'!V23+'(12)'!V23+'(13)'!V23+'(14)'!V23+'(15)'!V23+'(16)'!V23+'(17)'!V23+'(18)'!V23+'(19)'!V23+'(20)'!V23+'(21)'!V23+'(22)'!V23+'(23)'!V23+'(24)'!V23+'(25)'!V23+'(26)'!V23+'(27)'!V23+'(28)'!V23+'(29)'!V23+'(30)'!V23+'(31)'!V23-'(1)'!V23-'(2)'!V23-'(3)'!V23-'(4)'!V23-'(5)'!V23-'(6)'!V23-'(7)'!V23-'(8)'!V23-'(9)'!V23-'(10)'!V23-'(11)'!V23-'(12)'!V23-'(13)'!V23-'(14)'!V23-'(15)'!V23-'(16)'!V23-'(17)'!V23-'(18)'!V23-'(19)'!V23-'(20)'!V23-'(21)'!V23-'(22)'!V23-'(23)'!V23-'(24)'!V23-'(25)'!V23-'(26)'!V23-'(27)'!V23-'(28)'!V23-'(29)'!V23-'(30)'!V23</f>
        <v>0</v>
      </c>
      <c r="W20" s="19"/>
      <c r="X20" s="18">
        <f>'(1)'!X23+'(2)'!X23+'(3)'!X23+'(4)'!X23+'(5)'!X23+'(6)'!X23+'(7)'!X23+'(8)'!X23+'(9)'!X23+'(10)'!X23+'(11)'!X23+'(12)'!X23+'(13)'!X23+'(14)'!X23+'(15)'!X23+'(16)'!X23+'(17)'!X23+'(18)'!X23+'(19)'!X23+'(20)'!X23+'(21)'!X23+'(22)'!X23+'(23)'!X23+'(24)'!X23+'(25)'!X23+'(26)'!X23+'(27)'!X23+'(28)'!X23+'(29)'!X23+'(30)'!X23+'(31)'!X23-'(1)'!X23-'(2)'!X23-'(3)'!X23-'(4)'!X23-'(5)'!X23-'(6)'!X23-'(7)'!X23-'(8)'!X23-'(9)'!X23-'(10)'!X23-'(11)'!X23-'(12)'!X23-'(13)'!X23-'(14)'!X23-'(15)'!X23-'(16)'!X23-'(17)'!X23-'(18)'!X23-'(19)'!X23-'(20)'!X23-'(21)'!X23-'(22)'!X23-'(23)'!X23-'(24)'!X23-'(25)'!X23-'(26)'!X23-'(27)'!X23-'(28)'!X23-'(29)'!X23</f>
        <v>0</v>
      </c>
      <c r="Y20" s="19"/>
      <c r="Z20" s="18">
        <f>'(1)'!Z23+'(2)'!Z23+'(3)'!Z23+'(4)'!Z23+'(5)'!Z23+'(6)'!Z23+'(7)'!Z23+'(8)'!Z23+'(9)'!Z23+'(10)'!Z23+'(11)'!Z23+'(12)'!Z23+'(13)'!Z23+'(14)'!Z23+'(15)'!Z23+'(16)'!Z23+'(17)'!Z23+'(18)'!Z23+'(19)'!Z23+'(20)'!Z23+'(21)'!Z23+'(22)'!Z23+'(23)'!Z23+'(24)'!Z23+'(25)'!Z23+'(26)'!Z23+'(27)'!Z23+'(28)'!Z23+'(29)'!Z23+'(30)'!Z23+'(31)'!Z23-'(1)'!Z23-'(2)'!Z23-'(3)'!Z23-'(4)'!Z23-'(5)'!Z23-'(6)'!Z23-'(7)'!Z23-'(8)'!Z23-'(9)'!Z23-'(10)'!Z23-'(11)'!Z23-'(12)'!Z23-'(13)'!Z23-'(14)'!Z23-'(15)'!Z23-'(16)'!Z23-'(17)'!Z23-'(18)'!Z23-'(19)'!Z23-'(20)'!Z23-'(21)'!Z23-'(22)'!Z23-'(23)'!Z23-'(24)'!Z23-'(25)'!Z23-'(26)'!Z23-'(27)'!Z23-'(28)'!Z23-'(29)'!Z23-'(30)'!Z23</f>
        <v>0</v>
      </c>
      <c r="AA20" s="87"/>
      <c r="AB20" s="88"/>
      <c r="AC20" s="87"/>
    </row>
    <row r="21" spans="1:29" ht="18" customHeight="1">
      <c r="A21" s="89" t="s">
        <v>28</v>
      </c>
      <c r="B21" s="16"/>
      <c r="C21" s="17"/>
      <c r="D21" s="18">
        <f>'(1)'!D24+'(2)'!D24+'(3)'!D24+'(4)'!D24+'(5)'!D24+'(6)'!D24+'(7)'!D24+'(8)'!D24+'(9)'!D24+'(10)'!D24+'(11)'!D24+'(12)'!D24+'(13)'!D24+'(14)'!D24+'(15)'!D24+'(16)'!D24+'(17)'!D24+'(18)'!D24+'(19)'!D24+'(20)'!D24+'(21)'!D24+'(22)'!D24+'(23)'!D24+'(24)'!D24+'(25)'!D24+'(26)'!D24+'(27)'!D24+'(28)'!D24+'(29)'!D24+'(30)'!D24+'(31)'!D24-'(1)'!D24-'(2)'!D24-'(3)'!D24-'(4)'!D24-'(5)'!D24-'(6)'!D24-'(7)'!D24-'(8)'!D24-'(9)'!D24-'(10)'!D24-'(11)'!D24-'(12)'!D24-'(13)'!D24-'(14)'!D24-'(15)'!D24-'(16)'!D24-'(17)'!D24-'(18)'!D24-'(19)'!D24-'(20)'!D24-'(21)'!D24-'(22)'!D24-'(23)'!D24-'(24)'!D24-'(25)'!D24-'(26)'!D24-'(27)'!D24-'(28)'!D24-'(29)'!D24-'(30)'!D24</f>
        <v>0</v>
      </c>
      <c r="E21" s="19"/>
      <c r="F21" s="18">
        <f>'(1)'!F24+'(2)'!F24+'(3)'!F24+'(4)'!F24+'(5)'!F24+'(6)'!F24+'(7)'!F24+'(8)'!F24+'(9)'!F24+'(10)'!F24+'(11)'!F24+'(12)'!F24+'(13)'!F24+'(14)'!F24+'(15)'!F24+'(16)'!F24+'(17)'!F24+'(18)'!F24+'(19)'!F24+'(20)'!F24+'(21)'!F24+'(22)'!F24+'(23)'!F24+'(24)'!F24+'(25)'!F24+'(26)'!F24+'(27)'!F24+'(28)'!F24+'(29)'!F24-'(1)'!F24-'(2)'!F24-'(3)'!F24-'(4)'!F24-'(5)'!F24-'(6)'!F24-'(7)'!F24-'(8)'!F24-'(9)'!F24-'(10)'!F24-'(11)'!F24-'(12)'!F24-'(13)'!F24-'(14)'!F24-'(15)'!F24-'(16)'!F24-'(17)'!F24-'(18)'!F24-'(19)'!F24-'(20)'!F24-'(21)'!F24-'(22)'!F24-'(23)'!F24-'(24)'!F24-'(25)'!F24-'(26)'!F24-'(27)'!F24-'(28)'!F24</f>
        <v>0</v>
      </c>
      <c r="G21" s="19"/>
      <c r="H21" s="18">
        <f>'(1)'!H24+'(2)'!H24+'(3)'!H24+'(4)'!H24+'(5)'!H24+'(6)'!H24+'(7)'!H24+'(8)'!H24+'(9)'!H24+'(10)'!H24+'(11)'!H24+'(12)'!DF24+'(13)'!H24+'(14)'!H24+'(15)'!H24+'(16)'!H24+'(17)'!H24+'(18)'!H24+'(19)'!H24+'(20)'!H24+'(21)'!H24+'(22)'!H24+'(23)'!H24+'(24)'!H24+'(25)'!H24+'(26)'!H24+'(27)'!H24+'(28)'!H24+'(29)'!H24+'(30)'!H24+'(31)'!H24-'(1)'!H24-'(2)'!H24-'(3)'!H24-'(4)'!H24-'(5)'!H24-'(6)'!H24-'(7)'!H24-'(8)'!H24-'(9)'!H24-'(10)'!H24-'(11)'!H24-'(13)'!H24</f>
        <v>0</v>
      </c>
      <c r="I21" s="19"/>
      <c r="J21" s="18">
        <f>'(1)'!H24+'(2)'!H24+'(3)'!H24+'(4)'!H24+'(5)'!H24+'(6)'!H24+'(7)'!H24+'(8)'!H24+'(9)'!H24+'(10)'!H24+'(11)'!H24+'(12)'!H24+'(13)'!H24+'(14)'!H24+'(15)'!H24+'(16)'!H24+'(17)'!H24+'(18)'!H24+'(19)'!H24+'(20)'!H24+'(21)'!H24+'(22)'!H24+'(23)'!H24+'(24)'!H24+'(25)'!H24+'(26)'!H24+'(27)'!H24+'(28)'!H24+'(29)'!H24+'(30)'!H24+'(31)'!H24</f>
        <v>0</v>
      </c>
      <c r="K21" s="19"/>
      <c r="L21" s="18">
        <f>'(1)'!L24+'(2)'!L24+'(3)'!L24+'(4)'!L24+'(5)'!L24+'(6)'!L24+'(7)'!L24+'(8)'!L24+'(9)'!L24+'(10)'!L24+'(11)'!L24+'(12)'!L24+'(13)'!L24+'(14)'!L24+'(15)'!L24+'(16)'!L24+'(17)'!L24+'(18)'!L24+'(19)'!L24+'(20)'!L24+'(21)'!L24+'(22)'!L24+'(23)'!L24+'(24)'!L24+'(25)'!L24+'(26)'!L24+'(27)'!L24+'(28)'!L24+'(29)'!L24+'(30)'!L24-'(31)'!L24-'(14)'!L24-'(15)'!L24-'(16)'!L24-'(17)'!L24-'(18)'!L24-'(19)'!L24-'(20)'!L24-'(21)'!L24-'(22)'!L24-'(23)'!L24-'(24)'!L24-'(25)'!L24-'(26)'!L24-'(27)'!L24-'(28)'!L24-'(29)'!L24</f>
        <v>0</v>
      </c>
      <c r="M21" s="19"/>
      <c r="N21" s="18">
        <f>'(1)'!N24+'(2)'!N24+'(3)'!N24+'(4)'!N24+'(5)'!N24+'(6)'!N24+'(7)'!N24+'(8)'!N24+'(9)'!N24+'(10)'!N24+'(11)'!N24+'(12)'!N24+'(13)'!N24+'(14)'!N24+'(15)'!N24+'(16)'!N24+'(17)'!N24+'(18)'!N24+'(19)'!N24+'(20)'!N24+'(21)'!N24+'(22)'!N24+'(23)'!N24+'(24)'!N24+'(25)'!N24+'(26)'!N24+'(27)'!N24+'(28)'!N24+'(29)'!N24+'(30)'!N24-'(31)'!N24-'(14)'!N24-'(15)'!N24-'(16)'!N24-'(17)'!N24-'(18)'!N24-'(19)'!N24-'(20)'!N24-'(21)'!N24-'(22)'!N24-'(23)'!N24-'(24)'!N24-'(25)'!N24-'(26)'!N24-'(27)'!N24-'(28)'!N24-'(29)'!N24</f>
        <v>0</v>
      </c>
      <c r="O21" s="19"/>
      <c r="P21" s="18">
        <f>'(1)'!P24+'(2)'!P24+'(3)'!P24+'(4)'!P24+'(5)'!P24+'(6)'!P24+'(7)'!P24+'(8)'!P24+'(9)'!P24+'(10)'!P24+'(11)'!P24+'(12)'!P24+'(13)'!P24+'(14)'!P24+'(15)'!P24+'(16)'!P24+'(17)'!P24+'(18)'!P24+'(19)'!P24+'(20)'!P24+'(21)'!P24+'(22)'!P24+'(23)'!P24+'(24)'!P24+'(25)'!P24+'(26)'!P24+'(27)'!P24+'(28)'!P24+'(29)'!P24+'(30)'!P24-'(31)'!P24-'(14)'!P24-'(15)'!P24-'(16)'!P24-'(17)'!P24-'(18)'!P24-'(19)'!P24-'(20)'!P24-'(21)'!P24-'(22)'!P24-'(23)'!P24-'(24)'!P24-'(25)'!P24-'(26)'!P24-'(27)'!P24-'(28)'!P24-'(29)'!P24</f>
        <v>0</v>
      </c>
      <c r="Q21" s="19"/>
      <c r="R21" s="18">
        <f>'(1)'!R24+'(2)'!R24+'(3)'!R24+'(4)'!R24+'(5)'!R24+'(6)'!R24+'(7)'!R24+'(8)'!R24+'(9)'!R24+'(10)'!R24+'(11)'!R24+'(12)'!R24+'(13)'!R24+'(14)'!R24+'(15)'!R24+'(16)'!R24+'(17)'!R24+'(18)'!R24+'(19)'!R24+'(20)'!R24+'(21)'!R24+'(22)'!R24+'(23)'!R24+'(24)'!R24+'(25)'!R24+'(26)'!R24+'(27)'!R24+'(28)'!R24+'(29)'!R24+'(30)'!R24+'(31)'!R24-'(15)'!R24-'(16)'!R24-'(17)'!R24-'(18)'!R24-'(19)'!R24-'(20)'!R24-'(21)'!R24-'(22)'!R24-'(23)'!R24-'(24)'!R24-'(25)'!R24-'(26)'!R24-'(27)'!R24-'(28)'!R24-'(29)'!R24-'(30)'!R24-'(31)'!R24-'(1)'!R24-'(2)'!R24-'(3)'!R24-'(4)'!R24-'(5)'!R24-'(6)'!R24-'(7)'!R24-'(8)'!R24-'(9)'!R24-'(10)'!R24-'(11)'!R24-'(12)'!R24-'(13)'!R24-'(14)'!R24+'(15)'!R24+'(16)'!R24-'(14)'!R24-'(15)'!R24-'(16)'!R24+'(19)'!R24+'(20)'!R24-'(19)'!R24-'(20)'!R24-'(21)'!R24+'(31)'!R24</f>
        <v>0</v>
      </c>
      <c r="S21" s="19"/>
      <c r="T21" s="18">
        <f>'(1)'!T24+'(2)'!T24+'(3)'!T24+'(4)'!T24+'(5)'!T24+'(6)'!T24+'(7)'!T24+'(8)'!T24+'(9)'!T24+'(10)'!T24+'(11)'!T24+'(12)'!T24+'(13)'!T24+'(14)'!T24+'(15)'!T24+'(16)'!T24+'(17)'!T24+'(18)'!T24+'(19)'!T24+'(20)'!T24+'(21)'!T24+'(22)'!T24+'(23)'!T24+'(24)'!T24+'(25)'!T24+'(26)'!T24+'(27)'!T24+'(28)'!T24+'(29)'!T24+'(30)'!T24+'(31)'!T24-'(15)'!T24-'(16)'!T24-'(17)'!T24-'(18)'!T24-'(19)'!T24-'(20)'!T24-'(21)'!T24-'(22)'!T24-'(23)'!T24-'(24)'!T24-'(25)'!T24-'(26)'!T24-'(27)'!T24-'(28)'!T24-'(29)'!T24-'(30)'!T24-'(31)'!T24-'(1)'!T24-'(2)'!T24-'(3)'!T24-'(4)'!T24-'(5)'!T24-'(6)'!T24-'(7)'!T24-'(8)'!T24-'(9)'!T24-'(10)'!T24-'(11)'!T24-'(12)'!T24-'(13)'!T24-'(14)'!T24-'(30)'!T24</f>
        <v>0</v>
      </c>
      <c r="U21" s="19"/>
      <c r="V21" s="18">
        <f>'(1)'!V24+'(2)'!V24+'(3)'!V24+'(4)'!V24+'(5)'!V24+'(6)'!V24+'(7)'!V24+'(8)'!V24+'(9)'!V24+'(10)'!V24+'(11)'!V24+'(12)'!V24+'(13)'!V24+'(14)'!V24+'(15)'!V24+'(16)'!V24+'(17)'!V24+'(18)'!V24+'(19)'!V24+'(20)'!V24+'(21)'!V24+'(22)'!V24+'(23)'!V24+'(24)'!V24+'(25)'!V24+'(26)'!V24+'(27)'!V24+'(28)'!V24+'(29)'!V24+'(30)'!V24+'(31)'!V24-'(1)'!V24-'(2)'!V24-'(3)'!V24-'(4)'!V24-'(5)'!V24-'(6)'!V24-'(7)'!V24-'(8)'!V24-'(9)'!V24-'(10)'!V24-'(11)'!V24-'(12)'!V24-'(13)'!V24-'(14)'!V24-'(15)'!V24-'(16)'!V24-'(17)'!V24-'(18)'!V24-'(19)'!V24-'(20)'!V24-'(21)'!V24-'(22)'!V24-'(23)'!V24-'(24)'!V24-'(25)'!V24-'(26)'!V24-'(27)'!V24-'(28)'!V24-'(29)'!V24-'(30)'!V24</f>
        <v>0</v>
      </c>
      <c r="W21" s="19"/>
      <c r="X21" s="18">
        <f>'(1)'!X24+'(2)'!X24+'(3)'!X24+'(4)'!X24+'(5)'!X24+'(6)'!X24+'(7)'!X24+'(8)'!X24+'(9)'!X24+'(10)'!X24+'(11)'!X24+'(12)'!X24+'(13)'!X24+'(14)'!X24+'(15)'!X24+'(16)'!X24+'(17)'!X24+'(18)'!X24+'(19)'!X24+'(20)'!X24+'(21)'!X24+'(22)'!X24+'(23)'!X24+'(24)'!X24+'(25)'!X24+'(26)'!X24+'(27)'!X24+'(28)'!X24+'(29)'!X24+'(30)'!X24+'(31)'!X24-'(1)'!X24-'(2)'!X24-'(3)'!X24-'(4)'!X24-'(5)'!X24-'(6)'!X24-'(7)'!X24-'(8)'!X24-'(9)'!X24-'(10)'!X24-'(11)'!X24-'(12)'!X24-'(13)'!X24-'(14)'!X24-'(15)'!X24-'(16)'!X24-'(17)'!X24-'(18)'!X24-'(19)'!X24-'(20)'!X24-'(21)'!X24-'(22)'!X24-'(23)'!X24-'(24)'!X24-'(25)'!X24-'(26)'!X24-'(27)'!X24-'(28)'!X24-'(29)'!X24</f>
        <v>0</v>
      </c>
      <c r="Y21" s="19"/>
      <c r="Z21" s="18">
        <f>'(1)'!Z24+'(2)'!Z24+'(3)'!Z24+'(4)'!Z24+'(5)'!Z24+'(6)'!Z24+'(7)'!Z24+'(8)'!Z24+'(9)'!Z24+'(10)'!Z24+'(11)'!Z24+'(12)'!Z24+'(13)'!Z24+'(14)'!Z24+'(15)'!Z24+'(16)'!Z24+'(17)'!Z24+'(18)'!Z24+'(19)'!Z24+'(20)'!Z24+'(21)'!Z24+'(22)'!Z24+'(23)'!Z24+'(24)'!Z24+'(25)'!Z24+'(26)'!Z24+'(27)'!Z24+'(28)'!Z24+'(29)'!Z24+'(30)'!Z24+'(31)'!Z24-'(1)'!Z24-'(2)'!Z24-'(3)'!Z24-'(4)'!Z24-'(5)'!Z24-'(6)'!Z24-'(7)'!Z24-'(8)'!Z24-'(9)'!Z24-'(10)'!Z24-'(11)'!Z24-'(12)'!Z24-'(13)'!Z24-'(14)'!Z24-'(15)'!Z24-'(16)'!Z24-'(17)'!Z24-'(18)'!Z24-'(19)'!Z24-'(20)'!Z24-'(21)'!Z24-'(22)'!Z24-'(23)'!Z24-'(24)'!Z24-'(25)'!Z24-'(26)'!Z24-'(27)'!Z24-'(28)'!Z24-'(29)'!Z24-'(30)'!Z24</f>
        <v>0</v>
      </c>
      <c r="AA21" s="87"/>
      <c r="AB21" s="88"/>
      <c r="AC21" s="87"/>
    </row>
    <row r="22" spans="1:29" ht="18" customHeight="1">
      <c r="A22" s="16" t="s">
        <v>29</v>
      </c>
      <c r="B22" s="16"/>
      <c r="C22" s="17"/>
      <c r="D22" s="13">
        <f>SUM(D18-D19-D20-D21)</f>
        <v>329992</v>
      </c>
      <c r="E22" s="19"/>
      <c r="F22" s="13">
        <f>SUM(F18-F19-F20-F21)</f>
        <v>178449.95000000004</v>
      </c>
      <c r="G22" s="19"/>
      <c r="H22" s="13">
        <f>SUM(H18-H19-H20-H21)</f>
        <v>202450.36</v>
      </c>
      <c r="I22" s="19"/>
      <c r="J22" s="13">
        <f>'(1)'!J25+'(2)'!J25+'(3)'!J25+'(4)'!J25+'(5)'!J25+'(6)'!J25+'(7)'!J25+'(8)'!J25+'(9)'!J25+'(10)'!J25+'(11)'!J25+'(12)'!J25+'(13)'!J25+'(14)'!J25+'(15)'!J25+'(16)'!J25+'(17)'!J25+'(18)'!J25+'(19)'!J25+'(20)'!J25+'(21)'!J25+'(22)'!J25+'(23)'!J25+'(24)'!J25+'(25)'!J25+'(26)'!J25+'(27)'!J25+'(28)'!J25+'(29)'!J25+'(30)'!J25+'(31)'!J25</f>
        <v>214972.72</v>
      </c>
      <c r="K22" s="19"/>
      <c r="L22" s="13">
        <f>SUM(L18-L19-L20-L21)</f>
        <v>338762.01</v>
      </c>
      <c r="M22" s="19"/>
      <c r="N22" s="13">
        <f>SUM(N18-N19-N20-N21)</f>
        <v>329480.25</v>
      </c>
      <c r="O22" s="19"/>
      <c r="P22" s="13">
        <f>SUM(P18-P19-P20-P21)</f>
        <v>0</v>
      </c>
      <c r="Q22" s="19"/>
      <c r="R22" s="13">
        <f>SUM(R18-R19-R20-R21)</f>
        <v>0</v>
      </c>
      <c r="S22" s="19"/>
      <c r="T22" s="13">
        <f>SUM(T18-T19-T20-T21)</f>
        <v>0</v>
      </c>
      <c r="U22" s="19"/>
      <c r="V22" s="13">
        <f>SUM(V18-V19-V20-V21)</f>
        <v>0</v>
      </c>
      <c r="W22" s="19"/>
      <c r="X22" s="13">
        <f>SUM(X18-X19-X20-X21)</f>
        <v>0</v>
      </c>
      <c r="Y22" s="19"/>
      <c r="Z22" s="13">
        <f>SUM(Z18-Z19-Z20-Z21)</f>
        <v>0</v>
      </c>
      <c r="AA22" s="88"/>
      <c r="AB22" s="88"/>
      <c r="AC22" s="87"/>
    </row>
    <row r="23" spans="1:29" ht="18" customHeight="1">
      <c r="A23" s="113" t="s">
        <v>30</v>
      </c>
      <c r="B23" s="114"/>
      <c r="C23" s="200">
        <f>'(1)'!C26:D26+'(2)'!C26:D26+'(3)'!C26:D26+'(4)'!C26:D26+'(5)'!C26:D26+'(6)'!C26:D26+'(7)'!C26:D26+'(8)'!C26:D26+'(9)'!C26:D26+'(10)'!C26:D26+'(11)'!C26:D26+'(12)'!C26:D26+'(13)'!C26:D26+'(14)'!C26:D26+'(15)'!C26:D26+'(16)'!C26:D26+'(17)'!C26:D26+'(18)'!C26:D26+'(19)'!C26:D26+'(20)'!C26:D26+'(21)'!C26:D26+'(22)'!C26:D26+'(23)'!C26:D26+'(24)'!C26:D26+'(25)'!C26:D26+'(26)'!C26:D26+'(27)'!C26:D26+'(28)'!C26:D26+'(29)'!C26:D26+'(30)'!C26:D26+'(31)'!C26:D26</f>
        <v>46112</v>
      </c>
      <c r="D23" s="142"/>
      <c r="E23" s="122">
        <f>'(1)'!E26:F26+'(2)'!E26:F26+'(3)'!E26:F26+'(4)'!E26:F26+'(5)'!E26:F26+'(6)'!E26:F26+'(7)'!E26:F26+'(8)'!E26:F26+'(9)'!E26:F26+'(10)'!E26:F26+'(11)'!E26:F26+'(12)'!E26:F26+'(13)'!E26:F26+'(14)'!E26:F26+'(15)'!E26:F26+'(16)'!E26:F26+'(17)'!E26:F26+'(18)'!E26:F26+'(19)'!E26:F26+'(20)'!E26:F26+'(21)'!E26:F26+'(22)'!E26:F26+'(23)'!E26:F26+'(24)'!E26:F26+'(25)'!E26:F26+'(26)'!E26:F26+'(27)'!E26:F26+'(28)'!E26:F26+'(29)'!E26:F26+'(30)'!E26:F26+'(31)'!E26:F26</f>
        <v>25262</v>
      </c>
      <c r="F23" s="114"/>
      <c r="G23" s="122">
        <v>25850</v>
      </c>
      <c r="H23" s="114"/>
      <c r="I23" s="122">
        <f>'(1)'!I26:J26+'(2)'!I26:J26+'(3)'!I26:J26+'(4)'!I26:J26+'(5)'!I26:J26+'(6)'!I26:J26+'(7)'!I26:J26+'(8)'!I26:J26+'(9)'!I26:J26+'(10)'!I26:J26+'(11)'!I26:J26+'(12)'!I26:J26+'(13)'!I26:J26+'(14)'!I26:J26+'(15)'!I26:J26+'(16)'!I26:J26+'(17)'!I26:J26+'(18)'!I26:J26+'(19)'!I26:J26+'(20)'!I26:J26+'(21)'!I26:J26+'(22)'!I26:J26+'(23)'!I26:J26+'(24)'!I26:J26+'(25)'!I26:J26+'(26)'!I26:J26+'(27)'!I26:J26+'(28)'!I26:J26+'(29)'!I26:J26+'(30)'!I26:J26+'(31)'!I26:J26</f>
        <v>28111</v>
      </c>
      <c r="J23" s="114"/>
      <c r="K23" s="122">
        <f>'(1)'!K26:L26+'(2)'!K26:L26+'(3)'!K26:L26+'(4)'!K26:L26+'(5)'!K26:L26+'(6)'!K26:L26+'(7)'!K26:L26+'(8)'!K26:L26+'(9)'!K26:L26+'(10)'!K26:L26+'(11)'!K26:L26+'(12)'!K26:L26+'(13)'!K26:L26+'(14)'!K26:L26+'(15)'!K26:L26+'(16)'!K26:L26+'(17)'!K26:L26+'(18)'!K26:L26+'(19)'!K26:L26+'(20)'!K26:L26+'(21)'!K26:L26+'(22)'!K26:L26+'(23)'!K26:L26+'(24)'!K26:L26+'(25)'!K26:L26+'(26)'!K26:L26+'(27)'!K26:L26+'(28)'!K26:L26+'(29)'!K26:L26+'(30)'!K26:L26+'(31)'!K26:L26</f>
        <v>43175</v>
      </c>
      <c r="L23" s="114"/>
      <c r="M23" s="122">
        <f>'(1)'!M26:N26+'(2)'!M26:N26+'(3)'!M26:N26+'(4)'!M26:N26+'(5)'!M26:N26+'(6)'!M26:N26+'(7)'!M26:N26+'(8)'!M26:N26+'(9)'!M26:N26+'(10)'!M26:N26+'(11)'!M26:N26+'(12)'!M26:N26+'(13)'!M26:N26+'(14)'!M26:N26+'(15)'!M26:N26+'(16)'!M26:N26+'(17)'!M26:N26+'(18)'!M26:N26+'(19)'!M26:N26+'(20)'!M26:N26+'(21)'!M26:N26+'(22)'!M26:N26+'(23)'!M26:N26+'(24)'!M26:N26+'(25)'!M26:N26+'(26)'!M26:N26+'(27)'!M26:N26+'(28)'!M26:N26+'(29)'!M26:N26+'(30)'!M26:N26+'(31)'!M26:N26</f>
        <v>38481</v>
      </c>
      <c r="N23" s="114"/>
      <c r="O23" s="122">
        <f>'(1)'!O26:P26+'(2)'!O26:P26+'(3)'!O26:P26+'(4)'!O26:P26+'(5)'!O26:P26+'(6)'!O26:P26+'(7)'!O26:P26+'(8)'!O26:P26+'(9)'!O26:P26+'(10)'!O26:P26+'(11)'!O26:P26+'(12)'!O26:P26+'(13)'!O26:P26+'(14)'!O26:P26+'(15)'!O26:P26+'(16)'!O26:P26+'(17)'!O26:P26+'(18)'!O26:P26+'(19)'!O26:P26+'(20)'!O26:P26+'(21)'!O26:P26+'(22)'!O26:P26+'(23)'!O26:P26+'(24)'!O26:P26+'(25)'!O26:P26+'(26)'!O26:P26+'(27)'!O26:P26+'(28)'!O26:P26+'(29)'!O26:P26+'(30)'!O26:P26+'(31)'!O26:P26</f>
        <v>0</v>
      </c>
      <c r="P23" s="114"/>
      <c r="Q23" s="122">
        <f>'(1)'!Q26:R26+'(2)'!Q26:R26+'(3)'!Q26:R26+'(4)'!Q26:R26+'(5)'!Q26:R26+'(6)'!Q26:R26+'(7)'!Q26:R26+'(8)'!Q26:R26+'(9)'!Q26:R26+'(10)'!Q26:R26+'(11)'!Q26:R26+'(12)'!Q26:R26+'(13)'!Q26:R26+'(14)'!Q26:R26+'(15)'!Q26:R26+'(16)'!Q26:R26+'(17)'!Q26:R26+'(18)'!Q26:R26+'(19)'!Q26:R26+'(20)'!Q26:R26+'(21)'!Q26:R26+'(22)'!Q26:R26+'(23)'!Q26:R26+'(24)'!Q26:R26+'(25)'!Q26:R26+'(26)'!Q26:R26+'(27)'!Q26:R26+'(28)'!Q26:R26+'(29)'!Q26:R26+'(30)'!Q26:R26+'(31)'!Q26:R26</f>
        <v>0</v>
      </c>
      <c r="R23" s="114"/>
      <c r="S23" s="122">
        <f>'(1)'!S26:T26+'(2)'!S26:T26+'(3)'!S26:T26+'(4)'!S26:T26+'(5)'!S26:T26+'(6)'!S26:T26+'(7)'!S26:T26+'(8)'!S26:T26+'(9)'!S26:T26+'(10)'!S26:T26+'(11)'!S26:T26+'(12)'!S26:T26+'(13)'!S26:T26+'(14)'!S26:T26+'(15)'!S26:T26+'(16)'!S26:T26+'(17)'!S26:T26+'(18)'!S26:T26+'(19)'!S26:T26+'(20)'!S26:T26+'(21)'!S26:T26+'(22)'!S26:T26+'(23)'!S26:T26+'(24)'!S26:T26+'(25)'!S26:T26+'(26)'!S26:T26+'(27)'!S26:T26+'(28)'!S26:T26+'(29)'!S26:T26+'(30)'!S26:T26+'(31)'!S26:T26</f>
        <v>0</v>
      </c>
      <c r="T23" s="114"/>
      <c r="U23" s="122">
        <f>'(1)'!U26:V26+'(2)'!U26:V26+'(3)'!U26:V26+'(4)'!U26:V26+'(5)'!U26:V26+'(6)'!U26:V26+'(7)'!U26:V26+'(8)'!U26:V26+'(9)'!U26:V26+'(10)'!U26:V26+'(11)'!U26:V26+'(12)'!U26:V26+'(13)'!U26:V26+'(14)'!U26:V26+'(15)'!U26:V26+'(16)'!U26:V26+'(17)'!U26:V26+'(18)'!U26:V26+'(19)'!U26:V26+'(20)'!U26:V26+'(21)'!U26:V26+'(22)'!U26:V26+'(23)'!U26:V26+'(24)'!U26:V26+'(25)'!U26:V26+'(26)'!U26:V26+'(27)'!U26:V26+'(28)'!U26:V26+'(29)'!U26:V26+'(30)'!U26:V26+'(31)'!U26:V26</f>
        <v>0</v>
      </c>
      <c r="V23" s="114"/>
      <c r="W23" s="122">
        <f>'(1)'!W26:X26+'(2)'!W26:X26+'(3)'!W26:X26+'(4)'!W26:X26+'(5)'!W26:X26+'(6)'!W26:X26+'(7)'!W26:X26+'(8)'!W26:X26+'(9)'!W26:X26+'(10)'!W26:X26+'(11)'!W26:X26+'(12)'!W26:X26+'(13)'!W26:X26+'(14)'!W26:X26+'(15)'!W26:X26+'(16)'!W26:X26+'(17)'!W26:X26+'(18)'!W26:X26+'(19)'!W26:X26+'(20)'!W26:X26+'(21)'!W26:X26+'(22)'!W26:X26+'(23)'!W26:X26+'(24)'!W26:X26+'(25)'!W26:X26+'(26)'!W26:X26+'(27)'!W26:X26+'(28)'!W26:X26+'(29)'!W26:X26+'(30)'!W26:X26+'(31)'!W26:X26</f>
        <v>0</v>
      </c>
      <c r="X23" s="114"/>
      <c r="Y23" s="122">
        <f>'(1)'!Y26:Z26+'(2)'!Y26:Z26+'(3)'!Y26:Z26+'(4)'!Y26:Z26+'(5)'!Y26:Z26+'(6)'!Y26:Z26+'(7)'!Y26:Z26+'(8)'!Y26:Z26+'(9)'!Y26:Z26+'(10)'!Y26:Z26+'(11)'!Y26:Z26+'(12)'!Y26:Z26+'(13)'!Y26:Z26+'(14)'!Y26:Z26+'(15)'!Y26:Z26+'(16)'!Y26:Z26+'(17)'!Y26:Z26+'(18)'!Y26:Z26+'(19)'!Y26:Z26+'(20)'!Y26:Z26+'(21)'!Y26:Z26+'(22)'!Y26:Z26+'(23)'!Y26:Z26+'(24)'!Y26:Z26+'(25)'!Y26:Z26+'(26)'!Y26:Z26+'(27)'!Y26:Z26+'(28)'!Y26:Z26+'(29)'!Y26:Z26+'(30)'!Y26:Z26+'(31)'!Y26:Z26</f>
        <v>0</v>
      </c>
      <c r="Z23" s="114"/>
      <c r="AA23" s="84"/>
      <c r="AB23" s="85"/>
      <c r="AC23" s="84"/>
    </row>
    <row r="24" spans="1:29" ht="21.75" customHeight="1">
      <c r="A24" s="172" t="s">
        <v>31</v>
      </c>
      <c r="B24" s="173"/>
      <c r="C24" s="165" t="s">
        <v>32</v>
      </c>
      <c r="D24" s="166"/>
      <c r="E24" s="164" t="s">
        <v>32</v>
      </c>
      <c r="F24" s="121"/>
      <c r="G24" s="164" t="s">
        <v>32</v>
      </c>
      <c r="H24" s="121"/>
      <c r="I24" s="164" t="s">
        <v>32</v>
      </c>
      <c r="J24" s="121"/>
      <c r="K24" s="164" t="s">
        <v>32</v>
      </c>
      <c r="L24" s="121"/>
      <c r="M24" s="164" t="s">
        <v>32</v>
      </c>
      <c r="N24" s="121"/>
      <c r="O24" s="164" t="s">
        <v>32</v>
      </c>
      <c r="P24" s="121"/>
      <c r="Q24" s="164" t="s">
        <v>32</v>
      </c>
      <c r="R24" s="121"/>
      <c r="S24" s="164" t="s">
        <v>32</v>
      </c>
      <c r="T24" s="121"/>
      <c r="U24" s="164" t="s">
        <v>32</v>
      </c>
      <c r="V24" s="121"/>
      <c r="W24" s="164" t="s">
        <v>32</v>
      </c>
      <c r="X24" s="121"/>
      <c r="Y24" s="196" t="s">
        <v>32</v>
      </c>
      <c r="Z24" s="197"/>
      <c r="AA24" s="85"/>
      <c r="AB24" s="85"/>
      <c r="AC24" s="84"/>
    </row>
    <row r="25" spans="1:29" ht="14.25" customHeight="1">
      <c r="A25" s="111" t="s">
        <v>33</v>
      </c>
      <c r="B25" s="173"/>
      <c r="C25" s="157">
        <f>'(1)'!C28:D28+'(2)'!C28:D28+'(3)'!C28:D28+'(4)'!C28:D28+'(5)'!C28:D28+'(6)'!C28:D28+'(7)'!C28:D28+'(8)'!C28:D28+'(9)'!C28:D28+'(10)'!C28:D28+'(11)'!C28:D28+'(12)'!C28:D28+'(13)'!C28:D28+'(14)'!C28:D28+'(15)'!C28:D28+'(16)'!C28:D28+'(17)'!C28:D28+'(18)'!C28:D28+'(19)'!C28:D28+'(20)'!C28:D28+'(21)'!C28:D28+'(22)'!C28:D28+'(23)'!C28:D28+'(24)'!C28:D28+'(25)'!C28:D28+'(26)'!C28:D28+'(27)'!C28:D28+'(28)'!C28:D28+'(29)'!C28:D28+'(30)'!C28:D28+'(31)'!C28:D28</f>
        <v>5</v>
      </c>
      <c r="D25" s="135"/>
      <c r="E25" s="206">
        <f>'(1)'!E28:F28+'(2)'!E28:F28+'(3)'!E28:F28+'(4)'!E28:F28+'(5)'!E28:F28+'(6)'!E28:F28+'(7)'!E28:F28+'(8)'!E28:F28+'(9)'!E28:F28+'(10)'!E28:F28+'(11)'!E28:F28+'(12)'!E28:F28+'(13)'!E28:F28+'(14)'!E28:F28+'(15)'!E28:F28+'(16)'!E28:F28+'(17)'!E28:F28+'(18)'!E28:F28+'(19)'!E28:F28+'(20)'!E28:F28+'(21)'!E28:F28+'(22)'!E28:F28+'(23)'!E28:F28+'(24)'!E28:F28+'(25)'!E28:F28+'(26)'!E28:F28+'(27)'!E28:F28+'(28)'!E28:F28+'(29)'!E28:F28+'(30)'!E28:F28+'(31)'!E28:F28</f>
        <v>0</v>
      </c>
      <c r="F25" s="207"/>
      <c r="G25" s="109">
        <f>'(1)'!G28:H28+'(2)'!G28:H28+'(3)'!G28:H28+'(4)'!G28:H28+'(5)'!G28:H28+'(6)'!G28:H28+'(7)'!G28:H28+'(8)'!G28:H28+'(9)'!G28:H28+'(10)'!G28:H28+'(11)'!G28:H28+'(12)'!G28:H28+'(13)'!G28:H28+'(14)'!G28:H28+'(15)'!G28:H28+'(16)'!G28:H28+'(17)'!G28:H28+'(18)'!G28:H28+'(19)'!G28:H28+'(20)'!G28:H28+'(21)'!G28:H28+'(22)'!G28:H28+'(23)'!G28:H28+'(24)'!G28:H28+'(25)'!G28:H28+'(26)'!G28:H28+'(27)'!G28:H28+'(28)'!G28:H28+'(29)'!G28:H28+'(30)'!G28:H28+'(31)'!G28:H28</f>
        <v>1637</v>
      </c>
      <c r="H25" s="110"/>
      <c r="I25" s="109">
        <f>'(1)'!I28:J28+'(2)'!I28:J28+'(3)'!I28:J28+'(4)'!I28:J28+'(5)'!I28:J28+'(6)'!I28:J28+'(7)'!I28:J28+'(8)'!I28:J28+'(9)'!I28:J28+'(10)'!I28:J28+'(11)'!I28:J28+'(12)'!I28:J28+'(13)'!I28:J28+'(14)'!I28:J28+'(15)'!I28:J28+'(16)'!I28:J28+'(17)'!I28:J28+'(18)'!I28:J28+'(19)'!I28:J28+'(20)'!I28:J28+'(21)'!I28:J28+'(22)'!I28:J28+'(23)'!I28:J28+'(24)'!I28:J28+'(25)'!I28:J28+'(26)'!I28:J28+'(27)'!I28:J28+'(28)'!I28:J28+'(29)'!I28:J28+'(30)'!I28:J28+'(31)'!I28:J28</f>
        <v>151</v>
      </c>
      <c r="J25" s="110"/>
      <c r="K25" s="109">
        <f>'(1)'!K28:L28+'(2)'!K28:L28+'(3)'!K28:L28+'(4)'!K28:L28+'(5)'!K28:L28+'(6)'!K28:L28+'(7)'!K28:L28+'(8)'!K28:L28+'(9)'!K28:L28+'(10)'!K28:L28+'(11)'!K28:L28+'(12)'!K28:L28+'(13)'!K28:L28+'(14)'!K28:L28+'(15)'!K28:L28+'(16)'!K28:L28+'(17)'!K28:L28+'(18)'!K28:L28+'(19)'!K28:L28+'(20)'!K28:L28+'(21)'!K28:L28+'(22)'!K28:L28+'(23)'!K28:L28+'(24)'!K28:L28+'(25)'!K28:L28+'(26)'!K28:L28+'(27)'!K28:L28+'(28)'!K28:L28+'(29)'!K28:L28+'(30)'!K28:L28+'(31)'!K28:L28</f>
        <v>820</v>
      </c>
      <c r="L25" s="110"/>
      <c r="M25" s="109">
        <f>'(1)'!M28:N28+'(2)'!M28:N28+'(3)'!M28:N28+'(4)'!M28:N28+'(5)'!M28:N28+'(6)'!M28:N28+'(7)'!M28:N28+'(8)'!M28:N28+'(9)'!M28:N28+'(10)'!M28:N28+'(11)'!M28:N28+'(12)'!M28:N28+'(13)'!M28:N28+'(14)'!M28:N28+'(15)'!M28:N28+'(16)'!M28:N28+'(17)'!M28:N28+'(18)'!M28:N28+'(19)'!M28:N28+'(20)'!M28:N28+'(21)'!M28:N28+'(22)'!M28:N28+'(23)'!M28:N28+'(24)'!M28:N28+'(25)'!M28:N28+'(26)'!M28:N28+'(27)'!M28:N28+'(28)'!M28:N28+'(29)'!M28:N28+'(30)'!M28:N28+'(31)'!M28:N28</f>
        <v>0</v>
      </c>
      <c r="N25" s="110"/>
      <c r="O25" s="109">
        <f>'(1)'!O28:P28+'(2)'!O28:P28+'(3)'!O28:P28+'(4)'!O28:P28+'(5)'!O28:P28+'(6)'!O28:P28+'(7)'!O28:P28+'(8)'!O28:P28+'(9)'!O28:P28+'(10)'!O28:P28+'(11)'!O28:P28+'(12)'!O28:P28+'(13)'!O28:P28+'(14)'!O28:P28+'(15)'!O28:P28+'(16)'!O28:P28+'(17)'!O28:P28+'(18)'!O28:P28+'(19)'!O28:P28+'(20)'!O28:P28+'(21)'!O28:P28+'(22)'!O28:P28+'(23)'!O28:P28+'(24)'!O28:P28+'(25)'!O28:P28+'(26)'!O28:P28+'(27)'!O28:P28+'(28)'!O28:P28+'(29)'!O28:P28+'(30)'!O28:P28+'(31)'!O28:P28</f>
        <v>0</v>
      </c>
      <c r="P25" s="110"/>
      <c r="Q25" s="109">
        <f>'(1)'!Q28:R28+'(2)'!Q28:R28+'(3)'!Q28:R28+'(4)'!Q28:R28+'(5)'!Q28:R28+'(6)'!Q28:R28+'(7)'!Q28:R28+'(8)'!Q28:R28+'(9)'!Q28:R28+'(10)'!Q28:R28+'(11)'!Q28:R28+'(12)'!Q28:R28+'(13)'!Q28:R28+'(14)'!Q28:R28+'(15)'!Q28:R28+'(16)'!Q28:R28+'(17)'!Q28:R28+'(18)'!Q28:R28+'(19)'!Q28:R28+'(20)'!Q28:R28+'(21)'!Q28:R28+'(22)'!Q28:R28+'(23)'!Q28:R28+'(24)'!Q28:R28+'(25)'!Q28:R28+'(26)'!Q28:R28+'(27)'!Q28:R28+'(28)'!Q28:R28+'(29)'!Q28:R28+'(30)'!Q28:R28+'(31)'!Q28:R28</f>
        <v>0</v>
      </c>
      <c r="R25" s="110"/>
      <c r="S25" s="109">
        <f>'(1)'!S28:T28+'(2)'!S28:T28+'(3)'!S28:T28+'(4)'!S28:T28+'(5)'!S28:T28+'(6)'!S28:T28+'(7)'!S28:T28+'(8)'!S28:T28+'(9)'!S28:T28+'(10)'!S28:T28+'(11)'!S28:T28+'(12)'!S28:T28+'(13)'!S28:T28+'(14)'!S28:T28+'(15)'!S28:T28+'(16)'!S28:T28+'(17)'!S28:T28+'(18)'!S28:T28+'(19)'!S28:T28+'(20)'!S28:T28+'(21)'!S28:T28+'(22)'!S28:T28+'(23)'!S28:T28+'(24)'!S28:T28+'(25)'!S28:T28+'(26)'!S28:T28+'(27)'!S28:T28+'(28)'!S28:T28+'(29)'!S28:T28+'(30)'!S28:T28+'(31)'!S28:T28</f>
        <v>0</v>
      </c>
      <c r="T25" s="110"/>
      <c r="U25" s="109">
        <f>'(1)'!U28:V28+'(2)'!U28:V28+'(3)'!U28:V28+'(4)'!U28:V28+'(5)'!U28:V28+'(6)'!U28:V28+'(7)'!U28:V28+'(8)'!U28:V28+'(9)'!U28:V28+'(10)'!U28:V28+'(11)'!U28:V28+'(12)'!U28:V28+'(13)'!U28:V28+'(14)'!U28:V28+'(15)'!U28:V28+'(16)'!U28:V28+'(17)'!U28:V28+'(18)'!U28:V28+'(19)'!U28:V28+'(20)'!U28:V28+'(21)'!U28:V28+'(22)'!U28:V28+'(23)'!U28:V28+'(24)'!U28:V28+'(25)'!U28:V28+'(26)'!U28:V28+'(27)'!U28:V28+'(28)'!U28:V28+'(29)'!U28:V28+'(30)'!U28:V28+'(31)'!U28:V28</f>
        <v>0</v>
      </c>
      <c r="V25" s="110"/>
      <c r="W25" s="109">
        <f>'(1)'!W28:X28+'(2)'!W28:X28+'(3)'!W28:X28+'(4)'!W28:X28+'(5)'!W28:X28+'(6)'!W28:X28+'(7)'!W28:X28+'(8)'!W28:X28+'(9)'!W28:X28+'(10)'!W28:X28+'(11)'!W28:X28+'(12)'!W28:X28+'(13)'!W28:X28+'(14)'!W28:X28+'(15)'!W28:X28+'(16)'!W28:X28+'(17)'!W28:X28+'(18)'!W28:X28+'(19)'!W28:X28+'(20)'!W28:X28+'(21)'!W28:X28+'(22)'!W28:X28+'(23)'!W28:X28+'(24)'!W28:X28+'(25)'!W28:X28+'(26)'!W28:X28+'(27)'!W28:X28+'(28)'!W28:X28+'(29)'!W28:X28+'(30)'!W28:X28+'(31)'!W28:X28</f>
        <v>0</v>
      </c>
      <c r="X25" s="110"/>
      <c r="Y25" s="109">
        <f>'(1)'!Y28:Z28+'(2)'!Y28:Z28+'(3)'!Y28:Z28+'(4)'!Y28:Z28+'(5)'!Y28:Z28+'(6)'!Y28:Z28+'(7)'!Y28:Z28+'(8)'!Y28:Z28+'(9)'!Y28:Z28+'(10)'!Y28:Z28+'(11)'!Y28:Z28+'(12)'!Y28:Z28+'(13)'!Y28:Z28+'(14)'!Y28:Z28+'(15)'!Y28:Z28+'(16)'!Y28:Z28+'(17)'!Y28:Z28+'(18)'!Y28:Z28+'(19)'!Y28:Z28+'(20)'!Y28:Z28+'(21)'!Y28:Z28+'(22)'!Y28:Z28+'(23)'!Y28:Z28+'(24)'!Y28:Z28+'(25)'!Y28:Z28+'(26)'!Y28:Z28+'(27)'!Y28:Z28+'(28)'!Y28:Z28+'(29)'!Y28:Z28+'(30)'!Y28:Z28+'(31)'!Y28:Z28</f>
        <v>0</v>
      </c>
      <c r="Z25" s="110"/>
      <c r="AB25" s="29"/>
    </row>
    <row r="26" spans="1:29" ht="14.25" customHeight="1">
      <c r="A26" s="111" t="s">
        <v>34</v>
      </c>
      <c r="B26" s="173"/>
      <c r="C26" s="157">
        <f>'(1)'!C29:D29+'(2)'!C29:D29+'(3)'!C29:D29+'(4)'!C29:D29+'(5)'!C29:D29+'(6)'!C29:D29+'(7)'!C29:D29+'(8)'!C29:D29+'(9)'!C29:D29+'(10)'!C29:D29+'(11)'!C29:D29+'(12)'!C29:D29+'(13)'!C29:D29+'(14)'!C29:D29+'(15)'!C29:D29+'(16)'!C29:D29+'(17)'!C29:D29+'(18)'!C29:D29+'(19)'!C29:D29+'(20)'!C29:D29+'(21)'!C29:D29+'(22)'!C29:D29+'(23)'!C29:D29+'(24)'!C29:D29+'(25)'!C29:D29+'(26)'!C29:D29+'(27)'!C29:D29+'(28)'!C29:D29+'(29)'!C29:D29+'(30)'!C29:D29+'(31)'!C29:D29</f>
        <v>7186</v>
      </c>
      <c r="D26" s="135"/>
      <c r="E26" s="205">
        <f>'(1)'!E29:F29+'(2)'!E29:F29+'(3)'!E29:F29+'(4)'!E29:F29+'(5)'!E29:F29+'(6)'!E29:F29+'(7)'!E29:F29+'(8)'!E29:F29+'(9)'!E29:F29+'(10)'!E29:F29+'(11)'!E29:F29+'(12)'!E29:F29+'(13)'!E29:F29+'(14)'!E29:F29+'(15)'!E29:F29+'(16)'!E29:F29+'(17)'!E29:F29+'(18)'!E29:F29+'(19)'!E29:F29+'(20)'!E29:F29+'(21)'!E29:F29+'(22)'!E29:F29+'(23)'!E29:F29+'(24)'!E29:F29+'(25)'!E29:F29+'(26)'!E29:F29+'(27)'!E29:F29+'(28)'!E29:F29+'(29)'!E29:F29+'(30)'!E29:F29+'(31)'!E29:F29</f>
        <v>4608</v>
      </c>
      <c r="F26" s="135"/>
      <c r="G26" s="109">
        <f>'(1)'!G29:H29+'(2)'!G29:H29+'(3)'!G29:H29+'(4)'!G29:H29+'(5)'!G29:H29+'(6)'!G29:H29+'(7)'!G29:H29+'(8)'!G29:H29+'(9)'!G29:H29+'(10)'!G29:H29+'(11)'!G29:H29+'(12)'!G29:H29+'(13)'!G29:H29+'(14)'!G29:H29+'(15)'!G29:H29+'(16)'!G29:H29+'(17)'!G29:H29+'(18)'!G29:H29+'(19)'!G29:H29+'(20)'!G29:H29+'(21)'!G29:H29+'(22)'!G29:H29+'(23)'!G29:H29+'(24)'!G29:H29+'(25)'!G29:H29+'(26)'!G29:H29+'(27)'!G29:H29+'(28)'!G29:H29+'(29)'!G29:H29+'(30)'!G29:H29+'(31)'!G29:H29</f>
        <v>5488</v>
      </c>
      <c r="H26" s="110"/>
      <c r="I26" s="109">
        <f>'(1)'!I29:J29+'(2)'!I29:J29+'(3)'!I29:J29+'(4)'!I29:J29+'(5)'!I29:J29+'(6)'!I29:J29+'(7)'!I29:J29+'(8)'!I29:J29+'(9)'!I29:J29+'(10)'!I29:J29+'(11)'!I29:J29+'(12)'!I29:J29+'(13)'!I29:J29+'(14)'!I29:J29+'(15)'!I29:J29+'(16)'!I29:J29+'(17)'!I29:J29+'(18)'!I29:J29+'(19)'!I29:J29+'(20)'!I29:J29+'(21)'!I29:J29+'(22)'!I29:J29+'(23)'!I29:J29+'(24)'!I29:J29+'(25)'!I29:J29+'(26)'!I29:J29+'(27)'!I29:J29+'(28)'!I29:J29+'(29)'!I29:J29+'(30)'!I29:J29+'(31)'!I29:J29</f>
        <v>5061</v>
      </c>
      <c r="J26" s="110"/>
      <c r="K26" s="109">
        <f>'(1)'!K29:L29+'(2)'!K29:L29+'(3)'!K29:L29+'(4)'!K29:L29+'(5)'!K29:L29+'(6)'!K29:L29+'(7)'!K29:L29+'(8)'!K29:L29+'(9)'!K29:L29+'(10)'!K29:L29+'(11)'!K29:L29+'(12)'!K29:L29+'(13)'!K29:L29+'(14)'!K29:L29+'(15)'!K29:L29+'(16)'!K29:L29+'(17)'!K29:L29+'(18)'!K29:L29+'(19)'!K29:L29+'(20)'!K29:L29+'(21)'!K29:L29+'(22)'!K29:L29+'(23)'!K29:L29+'(24)'!K29:L29+'(25)'!K29:L29+'(26)'!K29:L29+'(27)'!K29:L29+'(28)'!K29:L29+'(29)'!K29:L29+'(30)'!K29:L29+'(31)'!K29:L29</f>
        <v>6924</v>
      </c>
      <c r="L26" s="110"/>
      <c r="M26" s="109">
        <f>'(1)'!M29:N29+'(2)'!M29:N29+'(3)'!M29:N29+'(4)'!M29:N29+'(5)'!M29:N29+'(6)'!M29:N29+'(7)'!M29:N29+'(8)'!M29:N29+'(9)'!M29:N29+'(10)'!M29:N29+'(11)'!M29:N29+'(12)'!M29:N29+'(13)'!M29:N29+'(14)'!M29:N29+'(15)'!M29:N29+'(16)'!M29:N29+'(17)'!M29:N29+'(18)'!M29:N29+'(19)'!M29:N29+'(20)'!M29:N29+'(21)'!M29:N29+'(22)'!M29:N29+'(23)'!M29:N29+'(24)'!M29:N29+'(25)'!M29:N29+'(26)'!M29:N29+'(27)'!M29:N29+'(28)'!M29:N29+'(29)'!M29:N29+'(30)'!M29:N29+'(31)'!M29:N29</f>
        <v>3751</v>
      </c>
      <c r="N26" s="110"/>
      <c r="O26" s="109">
        <f>'(1)'!O29:P29+'(2)'!O29:P29+'(3)'!O29:P29+'(4)'!O29:P29+'(5)'!O29:P29+'(6)'!O29:P29+'(7)'!O29:P29+'(8)'!O29:P29+'(9)'!O29:P29+'(10)'!O29:P29+'(11)'!O29:P29+'(12)'!O29:P29+'(13)'!O29:P29+'(14)'!O29:P29+'(15)'!O29:P29+'(16)'!O29:P29+'(17)'!O29:P29+'(18)'!O29:P29+'(19)'!O29:P29+'(20)'!O29:P29+'(21)'!O29:P29+'(22)'!O29:P29+'(23)'!O29:P29+'(24)'!O29:P29+'(25)'!O29:P29+'(26)'!O29:P29+'(27)'!O29:P29+'(28)'!O29:P29+'(29)'!O29:P29+'(30)'!O29:P29+'(31)'!O29:P29</f>
        <v>0</v>
      </c>
      <c r="P26" s="110"/>
      <c r="Q26" s="109">
        <f>'(1)'!Q29:R29+'(2)'!Q29:R29+'(3)'!Q29:R29+'(4)'!Q29:R29+'(5)'!Q29:R29+'(6)'!Q29:R29+'(7)'!Q29:R29+'(8)'!Q29:R29+'(9)'!Q29:R29+'(10)'!Q29:R29+'(11)'!Q29:R29+'(12)'!Q29:R29+'(13)'!Q29:R29+'(14)'!Q29:R29+'(15)'!Q29:R29+'(16)'!Q29:R29+'(17)'!Q29:R29+'(18)'!Q29:R29+'(19)'!Q29:R29+'(20)'!Q29:R29+'(21)'!Q29:R29+'(22)'!Q29:R29+'(23)'!Q29:R29+'(24)'!Q29:R29+'(25)'!Q29:R29+'(26)'!Q29:R29+'(27)'!Q29:R29+'(28)'!Q29:R29+'(29)'!Q29:R29+'(30)'!Q29:R29+'(31)'!Q29:R29</f>
        <v>0</v>
      </c>
      <c r="R26" s="110"/>
      <c r="S26" s="109">
        <f>'(1)'!S29:T29+'(2)'!S29:T29+'(3)'!S29:T29+'(4)'!S29:T29+'(5)'!S29:T29+'(6)'!S29:T29+'(7)'!S29:T29+'(8)'!S29:T29+'(9)'!S29:T29+'(10)'!S29:T29+'(11)'!S29:T29+'(12)'!S29:T29+'(13)'!S29:T29+'(14)'!S29:T29+'(15)'!S29:T29+'(16)'!S29:T29+'(17)'!S29:T29+'(18)'!S29:T29+'(19)'!S29:T29+'(20)'!S29:T29+'(21)'!S29:T29+'(22)'!S29:T29+'(23)'!S29:T29+'(24)'!S29:T29+'(25)'!S29:T29+'(26)'!S29:T29+'(27)'!S29:T29+'(28)'!S29:T29+'(29)'!S29:T29+'(30)'!S29:T29+'(31)'!S29:T29</f>
        <v>0</v>
      </c>
      <c r="T26" s="110"/>
      <c r="U26" s="109">
        <f>'(1)'!U29:V29+'(2)'!U29:V29+'(3)'!U29:V29+'(4)'!U29:V29+'(5)'!U29:V29+'(6)'!U29:V29+'(7)'!U29:V29+'(8)'!U29:V29+'(9)'!U29:V29+'(10)'!U29:V29+'(11)'!U29:V29+'(12)'!U29:V29+'(13)'!U29:V29+'(14)'!U29:V29+'(15)'!U29:V29+'(16)'!U29:V29+'(17)'!U29:V29+'(18)'!U29:V29+'(19)'!U29:V29+'(20)'!U29:V29+'(21)'!U29:V29+'(22)'!U29:V29+'(23)'!U29:V29+'(24)'!U29:V29+'(25)'!U29:V29+'(26)'!U29:V29+'(27)'!U29:V29+'(28)'!U29:V29+'(29)'!U29:V29+'(30)'!U29:V29+'(31)'!U29:V29</f>
        <v>0</v>
      </c>
      <c r="V26" s="110"/>
      <c r="W26" s="109">
        <f>'(1)'!W29:X29+'(2)'!W29:X29+'(3)'!W29:X29+'(4)'!W29:X29+'(5)'!W29:X29+'(6)'!W29:X29+'(7)'!W29:X29+'(8)'!W29:X29+'(9)'!W29:X29+'(10)'!W29:X29+'(11)'!W29:X29+'(12)'!W29:X29+'(13)'!W29:X29+'(14)'!W29:X29+'(15)'!W29:X29+'(16)'!W29:X29+'(17)'!W29:X29+'(18)'!W29:X29+'(19)'!W29:X29+'(20)'!W29:X29+'(21)'!W29:X29+'(22)'!W29:X29+'(23)'!W29:X29+'(24)'!W29:X29+'(25)'!W29:X29+'(26)'!W29:X29+'(27)'!W29:X29+'(28)'!W29:X29+'(29)'!W29:X29+'(30)'!W29:X29+'(31)'!W29:X29</f>
        <v>0</v>
      </c>
      <c r="X26" s="110"/>
      <c r="Y26" s="109">
        <f>'(1)'!Y29:Z29+'(2)'!Y29:Z29+'(3)'!Y29:Z29+'(4)'!Y29:Z29+'(5)'!Y29:Z29+'(6)'!Y29:Z29+'(7)'!Y29:Z29+'(8)'!Y29:Z29+'(9)'!Y29:Z29+'(10)'!Y29:Z29+'(11)'!Y29:Z29+'(12)'!Y29:Z29+'(13)'!Y29:Z29+'(14)'!Y29:Z29+'(15)'!Y29:Z29+'(16)'!Y29:Z29+'(17)'!Y29:Z29+'(18)'!Y29:Z29+'(19)'!Y29:Z29+'(20)'!Y29:Z29+'(21)'!Y29:Z29+'(22)'!Y29:Z29+'(23)'!Y29:Z29+'(24)'!Y29:Z29+'(25)'!Y29:Z29+'(26)'!Y29:Z29+'(27)'!Y29:Z29+'(28)'!Y29:Z29+'(29)'!Y29:Z29+'(30)'!Y29:Z29+'(31)'!Y29:Z29</f>
        <v>0</v>
      </c>
      <c r="Z26" s="110"/>
      <c r="AB26" s="29"/>
    </row>
    <row r="27" spans="1:29" ht="14.25" customHeight="1">
      <c r="A27" s="111" t="s">
        <v>35</v>
      </c>
      <c r="B27" s="173"/>
      <c r="C27" s="204">
        <f>'(1)'!C30:D30+'(2)'!C30:D30+'(3)'!C30:D30+'(4)'!C30:D30+'(5)'!C30:D30+'(6)'!C30:D30+'(7)'!C30:D30+'(8)'!C30:D30+'(9)'!C30:D30+'(10)'!C30:D30+'(11)'!C30:D30+'(12)'!C30:D30+'(13)'!C30:D30+'(14)'!C30:D30+'(15)'!C30:D30+'(16)'!C30:D30+'(17)'!C30:D30+'(18)'!C30:D30+'(19)'!C30:D30+'(20)'!C30:D30+'(21)'!C30:D30+'(22)'!C30:D30+'(23)'!C30:D30+'(24)'!C30:D30+'(25)'!C30:D30+'(26)'!C30:D30+'(27)'!C30:D30+'(28)'!C30:D30+'(29)'!C30:D30+'(30)'!C30:D30+'(31)'!C30:D30</f>
        <v>380</v>
      </c>
      <c r="D27" s="175"/>
      <c r="E27" s="205">
        <f>'(1)'!E30:F30+'(2)'!E30:F30+'(3)'!E30:F30+'(4)'!E30:F30+'(5)'!E30:F30+'(6)'!E30:F30+'(7)'!E30:F30+'(8)'!E30:F30+'(9)'!E30:F30+'(10)'!E30:F30+'(11)'!E30:F30+'(12)'!E30:F30+'(13)'!E30:F30+'(14)'!E30:F30+'(15)'!E30:F30+'(16)'!E30:F30+'(17)'!E30:F30+'(18)'!E30:F30+'(19)'!E30:F30+'(20)'!E30:F30+'(21)'!E30:F30+'(22)'!E30:F30+'(23)'!E30:F30+'(24)'!E30:F30+'(25)'!E30:F30+'(26)'!E30:F30+'(27)'!E30:F30+'(28)'!E30:F30+'(29)'!E30:F30+'(30)'!E30:F30+'(31)'!E30:F30</f>
        <v>212</v>
      </c>
      <c r="F27" s="135"/>
      <c r="G27" s="109">
        <f>'(1)'!G30:H30+'(2)'!G30:H30+'(3)'!G30:H30+'(4)'!G30:H30+'(5)'!G30:H30+'(6)'!G30:H30+'(7)'!G30:H30+'(8)'!G30:H30+'(9)'!G30:H30+'(10)'!G30:H30+'(11)'!G30:H30+'(12)'!G30:H30+'(13)'!G30:H30+'(14)'!G30:H30+'(15)'!G30:H30+'(16)'!G30:H30+'(17)'!G30:H30+'(18)'!G30:H30+'(19)'!G30:H30+'(20)'!G30:H30+'(21)'!G30:H30+'(22)'!G30:H30+'(23)'!G30:H30+'(24)'!G30:H30+'(25)'!G30:H30+'(26)'!G30:H30+'(27)'!G30:H30+'(28)'!G30:H30+'(29)'!G30:H30+'(30)'!G30:H30+'(31)'!G30:H30</f>
        <v>254</v>
      </c>
      <c r="H27" s="110"/>
      <c r="I27" s="109">
        <f>'(1)'!I30:J30+'(2)'!I30:J30+'(3)'!I30:J30+'(4)'!I30:J30+'(5)'!I30:J30+'(6)'!I30:J30+'(7)'!I30:J30+'(8)'!I30:J30+'(9)'!I30:J30+'(10)'!I30:J30+'(11)'!I30:J30+'(12)'!I30:J30+'(13)'!I30:J30+'(14)'!I30:J30+'(15)'!I30:J30+'(16)'!I30:J30+'(17)'!I30:J30+'(18)'!I30:J30+'(19)'!I30:J30+'(20)'!I30:J30+'(21)'!I30:J30+'(22)'!I30:J30+'(23)'!I30:J30+'(24)'!I30:J30+'(25)'!I30:J30+'(26)'!I30:J30+'(27)'!I30:J30+'(28)'!I30:J30+'(29)'!I30:J30+'(30)'!I30:J30+'(31)'!I30:J30</f>
        <v>276</v>
      </c>
      <c r="J27" s="110"/>
      <c r="K27" s="109">
        <f>'(1)'!K30:L30+'(2)'!K30:L30+'(3)'!K30:L30+'(4)'!K30:L30+'(5)'!K30:L30+'(6)'!K30:L30+'(7)'!K30:L30+'(8)'!K30:L30+'(9)'!K30:L30+'(10)'!K30:L30+'(11)'!K30:L30+'(12)'!K30:L30+'(13)'!K30:L30+'(14)'!K30:L30+'(15)'!K30:L30+'(16)'!K30:L30+'(17)'!K30:L30+'(18)'!K30:L30+'(19)'!K30:L30+'(20)'!K30:L30+'(21)'!K30:L30+'(22)'!K30:L30+'(23)'!K30:L30+'(24)'!K30:L30+'(25)'!K30:L30+'(26)'!K30:L30+'(27)'!K30:L30+'(28)'!K30:L30+'(29)'!K30:L30+'(30)'!K30:L30+'(31)'!K30:L30</f>
        <v>271</v>
      </c>
      <c r="L27" s="110"/>
      <c r="M27" s="109">
        <f>'(1)'!M30:N30+'(2)'!M30:N30+'(3)'!M30:N30+'(4)'!M30:N30+'(5)'!M30:N30+'(6)'!M30:N30+'(7)'!M30:N30+'(8)'!M30:N30+'(9)'!M30:N30+'(10)'!M30:N30+'(11)'!M30:N30+'(12)'!M30:N30+'(13)'!M30:N30+'(14)'!M30:N30+'(15)'!M30:N30+'(16)'!M30:N30+'(17)'!M30:N30+'(18)'!M30:N30+'(19)'!M30:N30+'(20)'!M30:N30+'(21)'!M30:N30+'(22)'!M30:N30+'(23)'!M30:N30+'(24)'!M30:N30+'(25)'!M30:N30+'(26)'!M30:N30+'(27)'!M30:N30+'(28)'!M30:N30+'(29)'!M30:N30+'(30)'!M30:N30+'(31)'!M30:N30</f>
        <v>198</v>
      </c>
      <c r="N27" s="110"/>
      <c r="O27" s="109">
        <f>'(1)'!O30:P30+'(2)'!O30:P30+'(3)'!O30:P30+'(4)'!O30:P30+'(5)'!O30:P30+'(6)'!O30:P30+'(7)'!O30:P30+'(8)'!O30:P30+'(9)'!O30:P30+'(10)'!O30:P30+'(11)'!O30:P30+'(12)'!O30:P30+'(13)'!O30:P30+'(14)'!O30:P30+'(15)'!O30:P30+'(16)'!O30:P30+'(17)'!O30:P30+'(18)'!O30:P30+'(19)'!O30:P30+'(20)'!O30:P30+'(21)'!O30:P30+'(22)'!O30:P30+'(23)'!O30:P30+'(24)'!O30:P30+'(25)'!O30:P30+'(26)'!O30:P30+'(27)'!O30:P30+'(28)'!O30:P30+'(29)'!O30:P30+'(30)'!O30:P30+'(31)'!O30:P30</f>
        <v>0</v>
      </c>
      <c r="P27" s="110"/>
      <c r="Q27" s="109">
        <v>0</v>
      </c>
      <c r="R27" s="110"/>
      <c r="S27" s="109">
        <f>'(1)'!S30:T30+'(2)'!S30:T30+'(3)'!S30:T30+'(4)'!S30:T30+'(5)'!S30:T30+'(6)'!S30:T30+'(7)'!S30:T30+'(8)'!S30:T30+'(9)'!S30:T30+'(10)'!S30:T30+'(11)'!S30:T30+'(12)'!S30:T30+'(13)'!S30:T30+'(14)'!S30:T30+'(15)'!S30:T30+'(16)'!S30:T30+'(17)'!S30:T30+'(18)'!S30:T30+'(19)'!S30:T30+'(20)'!S30:T30+'(21)'!S30:T30+'(22)'!S30:T30+'(23)'!S30:T30+'(24)'!S30:T30+'(25)'!S30:T30+'(26)'!S30:T30+'(27)'!S30:T30+'(28)'!S30:T30+'(29)'!S30:T30+'(30)'!S30:T30+'(31)'!S30:T30</f>
        <v>0</v>
      </c>
      <c r="T27" s="110"/>
      <c r="U27" s="109">
        <f>'(1)'!U30:V30+'(2)'!U30:V30+'(3)'!U30:V30+'(4)'!U30:V30+'(5)'!U30:V30+'(6)'!U30:V30+'(7)'!U30:V30+'(8)'!U30:V30+'(9)'!U30:V30+'(10)'!U30:V30+'(11)'!U30:V30+'(12)'!U30:V30+'(13)'!U30:V30+'(14)'!U30:V30+'(15)'!U30:V30+'(16)'!U30:V30+'(17)'!U30:V30+'(18)'!U30:V30+'(19)'!U30:V30+'(20)'!U30:V30+'(21)'!U30:V30+'(22)'!U30:V30+'(23)'!U30:V30+'(24)'!U30:V30+'(25)'!U30:V30+'(26)'!U30:V30+'(27)'!U30:V30+'(28)'!U30:V30+'(29)'!U30:V30+'(30)'!U30:V30+'(31)'!U30:V30</f>
        <v>0</v>
      </c>
      <c r="V27" s="110"/>
      <c r="W27" s="109">
        <f>'(1)'!W30:X30+'(2)'!W30:X30+'(3)'!W30:X30+'(4)'!W30:X30+'(5)'!W30:X30+'(6)'!W30:X30+'(7)'!W30:X30+'(8)'!W30:X30+'(9)'!W30:X30+'(10)'!W30:X30+'(11)'!W30:X30+'(12)'!W30:X30+'(13)'!W30:X30+'(14)'!W30:X30+'(15)'!W30:X30+'(16)'!W30:X30+'(17)'!W30:X30+'(18)'!W30:X30+'(19)'!W30:X30+'(20)'!W30:X30+'(21)'!W30:X30+'(22)'!W30:X30+'(23)'!W30:X30+'(24)'!W30:X30+'(25)'!W30:X30+'(26)'!W30:X30+'(27)'!W30:X30+'(28)'!W30:X30+'(29)'!W30:X30+'(30)'!W30:X30+'(31)'!W30:X30</f>
        <v>0</v>
      </c>
      <c r="X27" s="110"/>
      <c r="Y27" s="109">
        <f>'(1)'!Y30:Z30+'(2)'!Y30:Z30+'(3)'!Y30:Z30+'(4)'!Y30:Z30+'(5)'!Y30:Z30+'(6)'!Y30:Z30+'(7)'!Y30:Z30+'(8)'!Y30:Z30+'(9)'!Y30:Z30+'(10)'!Y30:Z30+'(11)'!Y30:Z30+'(12)'!Y30:Z30+'(13)'!Y30:Z30+'(14)'!Y30:Z30+'(15)'!Y30:Z30+'(16)'!Y30:Z30+'(17)'!Y30:Z30+'(18)'!Y30:Z30+'(19)'!Y30:Z30+'(20)'!Y30:Z30+'(21)'!Y30:Z30+'(22)'!Y30:Z30+'(23)'!Y30:Z30+'(24)'!Y30:Z30+'(25)'!Y30:Z30+'(26)'!Y30:Z30+'(27)'!Y30:Z30+'(28)'!Y30:Z30+'(29)'!Y30:Z30+'(30)'!Y30:Z30+'(31)'!Y30:Z30</f>
        <v>0</v>
      </c>
      <c r="Z27" s="110"/>
      <c r="AB27" s="29"/>
    </row>
    <row r="28" spans="1:29" ht="14.25" customHeight="1">
      <c r="A28" s="111" t="s">
        <v>36</v>
      </c>
      <c r="B28" s="173"/>
      <c r="C28" s="157">
        <f>'(1)'!C31:D31+'(2)'!C31:D31+'(3)'!C31:D31+'(4)'!C31:D31+'(5)'!C31:D31+'(6)'!C31:D31+'(7)'!C31:D31+'(8)'!C31:D31+'(9)'!C31:D31+'(10)'!C31:D31+'(11)'!C31:D31+'(12)'!C31:D31+'(13)'!C31:D31+'(14)'!C31:D31+'(15)'!C31:D31+'(16)'!C31:D31+'(17)'!C31:D31+'(18)'!C31:D31+'(19)'!C31:D31+'(20)'!C31:D31+'(21)'!C31:D31+'(22)'!C31:D31+'(23)'!C31:D31+'(24)'!C31:D31+'(25)'!C31:D31+'(26)'!C31:D31+'(27)'!C31:D31+'(28)'!C31:D31+'(29)'!C31:D31+'(30)'!C31:D31+'(31)'!C31:D31</f>
        <v>588</v>
      </c>
      <c r="D28" s="135"/>
      <c r="E28" s="174">
        <f>'(1)'!E31:F31+'(2)'!E31:F31+'(3)'!E31:F31+'(4)'!E31:F31+'(5)'!E31:F31+'(6)'!E31:F31+'(7)'!E31:F31+'(8)'!E31:F31+'(9)'!E31:F31+'(10)'!E31:F31+'(11)'!E31:F31+'(12)'!E31:F31+'(13)'!E31:F31+'(14)'!E31:F31+'(15)'!E31:F31+'(16)'!E31:F31+'(17)'!E31:F31+'(18)'!E31:F31+'(19)'!E31:F31+'(20)'!E31:F31+'(21)'!E31:F31+'(22)'!E31:F31+'(23)'!E31:F31+'(24)'!E31:F31+'(25)'!E31:F31+'(26)'!E31:F31+'(27)'!E31:F31+'(28)'!E31:F31+'(29)'!E31:F31+'(30)'!E31:F31+'(31)'!E31:F31</f>
        <v>357</v>
      </c>
      <c r="F28" s="175"/>
      <c r="G28" s="109">
        <f>'(1)'!G31:H31+'(2)'!G31:H31+'(3)'!G31:H31+'(4)'!G31:H31+'(5)'!G31:H31+'(6)'!G31:H31+'(7)'!G31:H31+'(8)'!G31:H31+'(9)'!G31:H31+'(10)'!G31:H31+'(11)'!G31:H31+'(12)'!G31:H31+'(13)'!G31:H31+'(14)'!G31:H31+'(15)'!G31:H31+'(16)'!G31:H31+'(17)'!G31:H31+'(18)'!G31:H31+'(19)'!G31:H31+'(20)'!G31:H31+'(21)'!G31:H31+'(22)'!G31:H31+'(23)'!G31:H31+'(24)'!G31:H31+'(25)'!G31:H31+'(26)'!G31:H31+'(27)'!G31:H31+'(28)'!G31:H31+'(29)'!G31:H31+'(30)'!G31:H31+'(31)'!G31:H31</f>
        <v>255</v>
      </c>
      <c r="H28" s="110"/>
      <c r="I28" s="109">
        <f>'(1)'!I31:J31+'(2)'!I31:J31+'(3)'!I31:J31+'(4)'!I31:J31+'(5)'!I31:J31+'(6)'!I31:J31+'(7)'!I31:J31+'(8)'!I31:J31+'(9)'!I31:J31+'(10)'!I31:J31+'(11)'!I31:J31+'(12)'!I31:J31+'(13)'!I31:J31+'(14)'!I31:J31+'(15)'!I31:J31+'(16)'!I31:J31+'(17)'!I31:J31+'(18)'!I31:J31+'(19)'!I31:J31+'(20)'!I31:J31+'(21)'!I31:J31+'(22)'!I31:J31+'(23)'!I31:J31+'(24)'!I31:J31+'(25)'!I31:J31+'(26)'!I31:J31+'(27)'!I31:J31+'(28)'!I31:J31+'(29)'!I31:J31+'(30)'!I31:J31+'(31)'!I31:J31</f>
        <v>438</v>
      </c>
      <c r="J28" s="110"/>
      <c r="K28" s="109">
        <f>'(1)'!K31:L31+'(2)'!K31:L31+'(3)'!K31:L31+'(4)'!K31:L31+'(5)'!K31:L31+'(6)'!K31:L31+'(7)'!K31:L31+'(8)'!K31:L31+'(9)'!K31:L31+'(10)'!K31:L31+'(11)'!K31:L31+'(12)'!K31:L31+'(13)'!K31:L31+'(14)'!K31:L31+'(15)'!K31:L31+'(16)'!K31:L31+'(17)'!K31:L31+'(18)'!K31:L31+'(19)'!K31:L31+'(20)'!K31:L31+'(21)'!K31:L31+'(22)'!K31:L31+'(23)'!K31:L31+'(24)'!K31:L31+'(25)'!K31:L31+'(26)'!K31:L31+'(27)'!K31:L31+'(28)'!K31:L31+'(29)'!K31:L31+'(30)'!K31:L31+'(31)'!K31:L31</f>
        <v>470</v>
      </c>
      <c r="L28" s="110"/>
      <c r="M28" s="109">
        <f>'(1)'!M31:N31+'(2)'!M31:N31+'(3)'!M31:N31+'(4)'!M31:N31+'(5)'!M31:N31+'(6)'!M31:N31+'(7)'!M31:N31+'(8)'!M31:N31+'(9)'!M31:N31+'(10)'!M31:N31+'(11)'!M31:N31+'(12)'!M31:N31+'(13)'!M31:N31+'(14)'!M31:N31+'(15)'!M31:N31+'(16)'!M31:N31+'(17)'!M31:N31+'(18)'!M31:N31+'(19)'!M31:N31+'(20)'!M31:N31+'(21)'!M31:N31+'(22)'!M31:N31+'(23)'!M31:N31+'(24)'!M31:N31+'(25)'!M31:N31+'(26)'!M31:N31+'(27)'!M31:N31+'(28)'!M31:N31+'(29)'!M31:N31+'(30)'!M31:N31+'(31)'!M31:N31</f>
        <v>277</v>
      </c>
      <c r="N28" s="110"/>
      <c r="O28" s="109">
        <f>'(1)'!O31:P31+'(2)'!O31:P31+'(3)'!O31:P31+'(4)'!O31:P31+'(5)'!O31:P31+'(6)'!O31:P31+'(7)'!O31:P31+'(8)'!O31:P31+'(9)'!O31:P31+'(10)'!O31:P31+'(11)'!O31:P31+'(12)'!O31:P31+'(13)'!O31:P31+'(14)'!O31:P31+'(15)'!O31:P31+'(16)'!O31:P31+'(17)'!O31:P31+'(18)'!O31:P31+'(19)'!O31:P31+'(20)'!O31:P31+'(21)'!O31:P31+'(22)'!O31:P31+'(23)'!O31:P31+'(24)'!O31:P31+'(25)'!O31:P31+'(26)'!O31:P31+'(27)'!O31:P31+'(28)'!O31:P31+'(29)'!O31:P31+'(30)'!O31:P31+'(31)'!O31:P31</f>
        <v>0</v>
      </c>
      <c r="P28" s="110"/>
      <c r="Q28" s="109">
        <f>'(1)'!Q31:R31+'(2)'!Q31:R31+'(3)'!Q31:R31+'(4)'!Q31:R31+'(5)'!Q31:R31+'(6)'!Q31:R31+'(7)'!Q31:R31+'(8)'!Q31:R31+'(9)'!Q31:R31+'(10)'!Q31:R31+'(11)'!Q31:R31+'(12)'!Q31:R31+'(13)'!Q31:R31+'(14)'!Q31:R31+'(15)'!Q31:R31+'(16)'!Q31:R31+'(17)'!Q31:R31+'(18)'!Q31:R31+'(19)'!Q31:R31+'(20)'!Q31:R31+'(21)'!Q31:R31+'(22)'!Q31:R31+'(23)'!Q31:R31+'(24)'!Q31:R31+'(25)'!Q31:R31+'(26)'!Q31:R31+'(27)'!Q31:R31+'(28)'!Q31:R31+'(29)'!Q31:R31+'(30)'!Q31:R31+'(31)'!Q31:R31</f>
        <v>0</v>
      </c>
      <c r="R28" s="110"/>
      <c r="S28" s="109">
        <f>'(1)'!S31:T31+'(2)'!S31:T31+'(3)'!S31:T31+'(4)'!S31:T31+'(5)'!S31:T31+'(6)'!S31:T31+'(7)'!S31:T31+'(8)'!S31:T31+'(9)'!S31:T31+'(10)'!S31:T31+'(11)'!S31:T31+'(12)'!S31:T31+'(13)'!S31:T31+'(14)'!S31:T31+'(15)'!S31:T31+'(16)'!S31:T31+'(17)'!S31:T31+'(18)'!S31:T31+'(19)'!S31:T31+'(20)'!S31:T31+'(21)'!S31:T31+'(22)'!S31:T31+'(23)'!S31:T31+'(24)'!S31:T31+'(25)'!S31:T31+'(26)'!S31:T31+'(27)'!S31:T31+'(28)'!S31:T31+'(29)'!S31:T31+'(30)'!S31:T31+'(31)'!S31:T31</f>
        <v>0</v>
      </c>
      <c r="T28" s="110"/>
      <c r="U28" s="109">
        <f>'(1)'!U31:V31+'(2)'!U31:V31+'(3)'!U31:V31+'(4)'!U31:V31+'(5)'!U31:V31+'(6)'!U31:V31+'(7)'!U31:V31+'(8)'!U31:V31+'(9)'!U31:V31+'(10)'!U31:V31+'(11)'!U31:V31+'(12)'!U31:V31+'(13)'!U31:V31+'(14)'!U31:V31+'(15)'!U31:V31+'(16)'!U31:V31+'(17)'!U31:V31+'(18)'!U31:V31+'(19)'!U31:V31+'(20)'!U31:V31+'(21)'!U31:V31+'(22)'!U31:V31+'(23)'!U31:V31+'(24)'!U31:V31+'(25)'!U31:V31+'(26)'!U31:V31+'(27)'!U31:V31+'(28)'!U31:V31+'(29)'!U31:V31+'(30)'!U31:V31+'(31)'!U31:V31</f>
        <v>0</v>
      </c>
      <c r="V28" s="110"/>
      <c r="W28" s="109">
        <f>'(1)'!W31:X31+'(2)'!W31:X31+'(3)'!W31:X31+'(4)'!W31:X31+'(5)'!W31:X31+'(6)'!W31:X31+'(7)'!W31:X31+'(8)'!W31:X31+'(9)'!W31:X31+'(10)'!W31:X31+'(11)'!W31:X31+'(12)'!W31:X31+'(13)'!W31:X31+'(14)'!W31:X31+'(15)'!W31:X31+'(16)'!W31:X31+'(17)'!W31:X31+'(18)'!W31:X31+'(19)'!W31:X31+'(20)'!W31:X31+'(21)'!W31:X31+'(22)'!W31:X31+'(23)'!W31:X31+'(24)'!W31:X31+'(25)'!W31:X31+'(26)'!W31:X31+'(27)'!W31:X31+'(28)'!W31:X31+'(29)'!W31:X31+'(30)'!W31:X31+'(31)'!W31:X31</f>
        <v>0</v>
      </c>
      <c r="X28" s="110"/>
      <c r="Y28" s="109">
        <f>'(1)'!Y31:Z31+'(2)'!Y31:Z31+'(3)'!Y31:Z31+'(4)'!Y31:Z31+'(5)'!Y31:Z31+'(6)'!Y31:Z31+'(7)'!Y31:Z31+'(8)'!Y31:Z31+'(9)'!Y31:Z31+'(10)'!Y31:Z31+'(11)'!Y31:Z31+'(12)'!Y31:Z31+'(13)'!Y31:Z31+'(14)'!Y31:Z31+'(15)'!Y31:Z31+'(16)'!Y31:Z31+'(17)'!Y31:Z31+'(18)'!Y31:Z31+'(19)'!Y31:Z31+'(20)'!Y31:Z31+'(21)'!Y31:Z31+'(22)'!Y31:Z31+'(23)'!Y31:Z31+'(24)'!Y31:Z31+'(25)'!Y31:Z31+'(26)'!Y31:Z31+'(27)'!Y31:Z31+'(28)'!Y31:Z31+'(29)'!Y31:Z31+'(30)'!Y31:Z31+'(31)'!Y31:Z31</f>
        <v>0</v>
      </c>
      <c r="Z28" s="110"/>
      <c r="AB28" s="29"/>
    </row>
    <row r="29" spans="1:29" ht="14.25" customHeight="1">
      <c r="A29" s="111" t="s">
        <v>37</v>
      </c>
      <c r="B29" s="173"/>
      <c r="C29" s="198">
        <f>'(1)'!C32:D32+'(2)'!C32:D32+'(3)'!C32:D32+'(4)'!C32:D32+'(5)'!C32:D32+'(6)'!C32:D32+'(7)'!C32:D32+'(8)'!C32:D32+'(9)'!C32:D32+'(10)'!C32:D32+'(11)'!C32:D32+'(12)'!C32:D32+'(13)'!C32:D32+'(14)'!C32:D32+'(15)'!C32:D32+'(16)'!C32:D32+'(17)'!C32:D32+'(18)'!C32:D32+'(19)'!C32:D32+'(20)'!C32:D32+'(21)'!C32:D32+'(22)'!C32:D32+'(23)'!C32:D32+'(24)'!C32:D32+'(25)'!C32:D32+'(26)'!C32:D32+'(27)'!C32:D32+'(28)'!C32:D32+'(29)'!C32:D32+'(30)'!C32:D32+'(31)'!C32:D32</f>
        <v>0</v>
      </c>
      <c r="D29" s="199"/>
      <c r="E29" s="157">
        <f>'(1)'!E32:F32+'(2)'!E32:F32+'(3)'!E32:F32+'(4)'!E32:F32+'(5)'!E32:F32+'(6)'!E32:F32+'(7)'!E32:F32+'(8)'!E32:F32+'(9)'!E32:F32+'(10)'!E32:F32+'(11)'!E32:F32+'(12)'!E32:F32+'(13)'!E32:F32+'(14)'!E32:F32+'(15)'!E32:F32+'(16)'!E32:F32+'(17)'!E32:F32+'(18)'!E32:F32+'(19)'!E32:F32+'(20)'!E32:F32+'(21)'!E32:F32+'(22)'!E32:F32+'(23)'!E32:F32+'(24)'!E32:F32+'(25)'!E32:F32+'(26)'!E32:F32+'(27)'!E32:F32+'(28)'!E32:F32+'(29)'!E32:F32+'(30)'!E32:F32+'(31)'!E32:F32</f>
        <v>0</v>
      </c>
      <c r="F29" s="135"/>
      <c r="G29" s="109">
        <f>'(1)'!G32:H32+'(2)'!G32:H32+'(3)'!G32:H32+'(4)'!G32:H32+'(5)'!G32:H32+'(6)'!G32:H32+'(7)'!G32:H32+'(8)'!G32:H32+'(9)'!G32:H32+'(10)'!G32:H32+'(11)'!G32:H32+'(12)'!G32:H32+'(13)'!G32:H32+'(14)'!G32:H32+'(15)'!G32:H32+'(16)'!G32:H32+'(17)'!G32:H32+'(18)'!G32:H32+'(19)'!G32:H32+'(20)'!G32:H32+'(21)'!G32:H32+'(22)'!G32:H32+'(23)'!G32:H32+'(24)'!G32:H32+'(25)'!G32:H32+'(26)'!G32:H32+'(27)'!G32:H32+'(28)'!G32:H32+'(29)'!G32:H32+'(30)'!G32:H32+'(31)'!G32:H32</f>
        <v>7</v>
      </c>
      <c r="H29" s="110"/>
      <c r="I29" s="109">
        <f>'(1)'!I32:J32+'(2)'!I32:J32+'(3)'!I32:J32+'(4)'!I32:J32+'(5)'!I32:J32+'(6)'!I32:J32+'(7)'!I32:J32+'(8)'!I32:J32+'(9)'!I32:J32+'(10)'!I32:J32+'(11)'!I32:J32+'(12)'!I32:J32+'(13)'!I32:J32+'(14)'!I32:J32+'(15)'!I32:J32+'(16)'!I32:J32+'(17)'!I32:J32+'(18)'!I32:J32+'(19)'!I32:J32+'(20)'!I32:J32+'(21)'!I32:J32+'(22)'!I32:J32+'(23)'!I32:J32+'(24)'!I32:J32+'(25)'!I32:J32+'(26)'!I32:J32+'(27)'!I32:J32+'(28)'!I32:J32+'(29)'!I32:J32+'(30)'!I32:J32+'(31)'!I32:J32</f>
        <v>0</v>
      </c>
      <c r="J29" s="110"/>
      <c r="K29" s="109">
        <f>'(1)'!K32:L32+'(2)'!K32:L32+'(3)'!K32:L32+'(4)'!K32:L32+'(5)'!K32:L32+'(6)'!K32:L32+'(7)'!K32:L32+'(8)'!K32:L32+'(9)'!K32:L32+'(10)'!K32:L32+'(11)'!K32:L32+'(12)'!K32:L32+'(13)'!K32:L32+'(14)'!K32:L32+'(15)'!K32:L32+'(16)'!K32:L32+'(17)'!K32:L32+'(18)'!K32:L32+'(19)'!K32:L32+'(20)'!K32:L32+'(21)'!K32:L32+'(22)'!K32:L32+'(23)'!K32:L32+'(24)'!K32:L32+'(25)'!K32:L32+'(26)'!K32:L32+'(27)'!K32:L32+'(28)'!K32:L32+'(29)'!K32:L32+'(30)'!K32:L32+'(31)'!K32:L32</f>
        <v>0</v>
      </c>
      <c r="L29" s="110"/>
      <c r="M29" s="109">
        <f>'(1)'!M32:N32+'(2)'!M32:N32+'(3)'!M32:N32+'(4)'!M32:N32+'(5)'!M32:N32+'(6)'!M32:N32+'(7)'!M32:N32+'(8)'!M32:N32+'(9)'!M32:N32+'(10)'!M32:N32+'(11)'!M32:N32+'(12)'!M32:N32+'(13)'!M32:N32+'(14)'!M32:N32+'(15)'!M32:N32+'(16)'!M32:N32+'(17)'!M32:N32+'(18)'!M32:N32+'(19)'!M32:N32+'(20)'!M32:N32+'(21)'!M32:N32+'(22)'!M32:N32+'(23)'!M32:N32+'(24)'!M32:N32+'(25)'!M32:N32+'(26)'!M32:N32+'(27)'!M32:N32+'(28)'!M32:N32+'(29)'!M32:N32+'(30)'!M32:N32+'(31)'!M32:N32</f>
        <v>6</v>
      </c>
      <c r="N29" s="110"/>
      <c r="O29" s="109">
        <f>'(1)'!O32:P32+'(2)'!O32:P32+'(3)'!O32:P32+'(4)'!O32:P32+'(5)'!O32:P32+'(6)'!O32:P32+'(7)'!O32:P32+'(8)'!O32:P32+'(9)'!O32:P32+'(10)'!O32:P32+'(11)'!O32:P32+'(12)'!O32:P32+'(13)'!O32:P32+'(14)'!O32:P32+'(15)'!O32:P32+'(16)'!O32:P32+'(17)'!O32:P32+'(18)'!O32:P32+'(19)'!O32:P32+'(20)'!O32:P32+'(21)'!O32:P32+'(22)'!O32:P32+'(23)'!O32:P32+'(24)'!O32:P32+'(25)'!O32:P32+'(26)'!O32:P32+'(27)'!O32:P32+'(28)'!O32:P32+'(29)'!O32:P32+'(30)'!O32:P32+'(31)'!O32:P32</f>
        <v>0</v>
      </c>
      <c r="P29" s="110"/>
      <c r="Q29" s="109">
        <f>'(1)'!Q32:R32+'(2)'!Q32:R32+'(3)'!Q32:R32+'(4)'!Q32:R32+'(5)'!Q32:R32+'(6)'!Q32:R32+'(7)'!Q32:R32+'(8)'!Q32:R32+'(9)'!Q32:R32+'(10)'!Q32:R32+'(11)'!Q32:R32+'(12)'!Q32:R32+'(13)'!Q32:R32+'(14)'!Q32:R32+'(15)'!Q32:R32+'(16)'!Q32:R32+'(17)'!Q32:R32+'(18)'!Q32:R32+'(19)'!Q32:R32+'(20)'!Q32:R32+'(21)'!Q32:R32+'(22)'!Q32:R32+'(23)'!Q32:R32+'(24)'!Q32:R32+'(25)'!Q32:R32+'(26)'!Q32:R32+'(27)'!Q32:R32+'(28)'!Q32:R32+'(29)'!Q32:R32+'(30)'!Q32:R32+'(31)'!Q32:R32</f>
        <v>0</v>
      </c>
      <c r="R29" s="110"/>
      <c r="S29" s="109">
        <f>'(1)'!S32:T32+'(2)'!S32:T32+'(3)'!S32:T32+'(4)'!S32:T32+'(5)'!S32:T32+'(6)'!S32:T32+'(7)'!S32:T32+'(8)'!S32:T32+'(9)'!S32:T32+'(10)'!S32:T32+'(11)'!S32:T32+'(12)'!S32:T32+'(13)'!S32:T32+'(14)'!S32:T32+'(15)'!S32:T32+'(16)'!S32:T32+'(17)'!S32:T32+'(18)'!S32:T32+'(19)'!S32:T32+'(20)'!S32:T32+'(21)'!S32:T32+'(22)'!S32:T32+'(23)'!S32:T32+'(24)'!S32:T32+'(25)'!S32:T32+'(26)'!S32:T32+'(27)'!S32:T32+'(28)'!S32:T32+'(29)'!S32:T32+'(30)'!S32:T32+'(31)'!S32:T32</f>
        <v>0</v>
      </c>
      <c r="T29" s="110"/>
      <c r="U29" s="109">
        <f>'(1)'!U32:V32+'(2)'!U32:V32+'(3)'!U32:V32+'(4)'!U32:V32+'(5)'!U32:V32+'(6)'!U32:V32+'(7)'!U32:V32+'(8)'!U32:V32+'(9)'!U32:V32+'(10)'!U32:V32+'(11)'!U32:V32+'(12)'!U32:V32+'(13)'!U32:V32+'(14)'!U32:V32+'(15)'!U32:V32+'(16)'!U32:V32+'(17)'!U32:V32+'(18)'!U32:V32+'(19)'!U32:V32+'(20)'!U32:V32+'(21)'!U32:V32+'(22)'!U32:V32+'(23)'!U32:V32+'(24)'!U32:V32+'(25)'!U32:V32+'(26)'!U32:V32+'(27)'!U32:V32+'(28)'!U32:V32+'(29)'!U32:V32+'(30)'!U32:V32+'(31)'!U32:V32</f>
        <v>0</v>
      </c>
      <c r="V29" s="110"/>
      <c r="W29" s="109">
        <f>'(1)'!W32:X32+'(2)'!W32:X32+'(3)'!W32:X32+'(4)'!W32:X32+'(5)'!W32:X32+'(6)'!W32:X32+'(7)'!W32:X32+'(8)'!W32:X32+'(9)'!W32:X32+'(10)'!W32:X32+'(11)'!W32:X32+'(12)'!W32:X32+'(13)'!W32:X32+'(14)'!W32:X32+'(15)'!W32:X32+'(16)'!W32:X32+'(17)'!W32:X32+'(18)'!W32:X32+'(19)'!W32:X32+'(20)'!W32:X32+'(21)'!W32:X32+'(22)'!W32:X32+'(23)'!W32:X32+'(24)'!W32:X32+'(25)'!W32:X32+'(26)'!W32:X32+'(27)'!W32:X32+'(28)'!W32:X32+'(29)'!W32:X32+'(30)'!W32:X32+'(31)'!W32:X32</f>
        <v>0</v>
      </c>
      <c r="X29" s="110"/>
      <c r="Y29" s="109">
        <f>'(1)'!Y32:Z32+'(2)'!Y32:Z32+'(3)'!Y32:Z32+'(4)'!Y32:Z32+'(5)'!Y32:Z32+'(6)'!Y32:Z32+'(7)'!Y32:Z32+'(8)'!Y32:Z32+'(9)'!Y32:Z32+'(10)'!Y32:Z32+'(11)'!Y32:Z32+'(12)'!Y32:Z32+'(13)'!Y32:Z32+'(14)'!Y32:Z32+'(15)'!Y32:Z32+'(16)'!Y32:Z32+'(17)'!Y32:Z32+'(18)'!Y32:Z32+'(19)'!Y32:Z32+'(20)'!Y32:Z32+'(21)'!Y32:Z32+'(22)'!Y32:Z32+'(23)'!Y32:Z32+'(24)'!Y32:Z32+'(25)'!Y32:Z32+'(26)'!Y32:Z32+'(27)'!Y32:Z32+'(28)'!Y32:Z32+'(29)'!Y32:Z32+'(30)'!Y32:Z32+'(31)'!Y32:Z32</f>
        <v>0</v>
      </c>
      <c r="Z29" s="110"/>
      <c r="AB29" s="29"/>
    </row>
    <row r="30" spans="1:29" ht="14.25" customHeight="1">
      <c r="A30" s="111" t="s">
        <v>38</v>
      </c>
      <c r="B30" s="173"/>
      <c r="C30" s="157">
        <f>'(1)'!C33:D33+'(2)'!C33:D33+'(3)'!C33:D33+'(4)'!C33:D33+'(5)'!C33:D33+'(6)'!C33:D33+'(7)'!C33:D33+'(8)'!C33:D33+'(9)'!C33:D33+'(10)'!C33:D33+'(11)'!C33:D33+'(12)'!C33:D33+'(13)'!C33:D33+'(14)'!C33:D33+'(15)'!C33:D33+'(16)'!C33:D33+'(17)'!C33:D33+'(18)'!C33:D33+'(19)'!C33:D33+'(20)'!C33:D33+'(21)'!C33:D33+'(22)'!C33:D33+'(23)'!C33:D33+'(24)'!C33:D33+'(25)'!C33:D33+'(26)'!C33:D33+'(27)'!C33:D33+'(28)'!C33:D33+'(29)'!C33:D33+'(30)'!C33:D33+'(31)'!C33:D33</f>
        <v>10</v>
      </c>
      <c r="D30" s="158"/>
      <c r="E30" s="159">
        <f>'(1)'!E33:F33+'(2)'!E33:F33+'(3)'!E33:F33+'(4)'!E33:F33+'(5)'!E33:F33+'(6)'!E33:F33+'(7)'!E33:F33+'(8)'!E33:F33+'(9)'!E33:F33+'(10)'!E33:F33+'(11)'!E33:F33+'(12)'!E33:F33+'(13)'!E33:F33+'(14)'!E33:F33+'(15)'!E33:F33+'(16)'!E33:F33+'(17)'!E33:F33+'(18)'!E33:F33+'(19)'!E33:F33+'(20)'!E33:F33+'(21)'!E33:F33+'(22)'!E33:F33+'(23)'!E33:F33+'(24)'!E33:F33+'(25)'!E33:F33+'(26)'!E33:F33+'(27)'!E33:F33+'(28)'!E33:F33+'(29)'!E33:F33+'(30)'!E33:F33+'(31)'!E33:F33</f>
        <v>133</v>
      </c>
      <c r="F30" s="160"/>
      <c r="G30" s="109">
        <f>'(1)'!G33:H33+'(2)'!G33:H33+'(3)'!G33:H33+'(4)'!G33:H33+'(5)'!G33:H33+'(6)'!G33:H33+'(7)'!G33:H33+'(8)'!G33:H33+'(9)'!G33:H33+'(10)'!G33:H33+'(11)'!G33:H33+'(12)'!G33:H33+'(13)'!G33:H33+'(14)'!G33:H33+'(15)'!G33:H33+'(16)'!G33:H33+'(17)'!G33:H33+'(18)'!G33:H33+'(19)'!G33:H33+'(20)'!G33:H33+'(21)'!G33:H33+'(22)'!G33:H33+'(23)'!G33:H33+'(24)'!G33:H33+'(25)'!G33:H33+'(26)'!G33:H33+'(27)'!G33:H33+'(28)'!G33:H33+'(29)'!G33:H33+'(30)'!G33:H33+'(31)'!G33:H33</f>
        <v>0</v>
      </c>
      <c r="H30" s="110"/>
      <c r="I30" s="109">
        <f>'(1)'!I33:J33+'(2)'!I33:J33+'(3)'!I33:J33+'(4)'!I33:J33+'(5)'!I33:J33+'(6)'!I33:J33+'(7)'!I33:J33+'(8)'!I33:J33+'(9)'!I33:J33+'(10)'!I33:J33+'(11)'!I33:J33+'(12)'!I33:J33+'(13)'!I33:J33+'(14)'!I33:J33+'(15)'!I33:J33+'(16)'!I33:J33+'(17)'!I33:J33+'(18)'!I33:J33+'(19)'!I33:J33+'(20)'!I33:J33+'(21)'!I33:J33+'(22)'!I33:J33+'(23)'!I33:J33+'(24)'!I33:J33+'(25)'!I33:J33+'(26)'!I33:J33+'(27)'!I33:J33+'(28)'!I33:J33+'(29)'!I33:J33+'(30)'!I33:J33+'(31)'!I33:J33</f>
        <v>0</v>
      </c>
      <c r="J30" s="110"/>
      <c r="K30" s="109">
        <f>'(1)'!K33:L33+'(2)'!K33:L33+'(3)'!K33:L33+'(4)'!K33:L33+'(5)'!K33:L33+'(6)'!K33:L33+'(7)'!K33:L33+'(8)'!K33:L33+'(9)'!K33:L33+'(10)'!K33:L33+'(11)'!K33:L33+'(12)'!K33:L33+'(13)'!K33:L33+'(14)'!K33:L33+'(15)'!K33:L33+'(16)'!K33:L33+'(17)'!K33:L33+'(18)'!K33:L33+'(19)'!K33:L33+'(20)'!K33:L33+'(21)'!K33:L33+'(22)'!K33:L33+'(23)'!K33:L33+'(24)'!K33:L33+'(25)'!K33:L33+'(26)'!K33:L33+'(27)'!K33:L33+'(28)'!K33:L33+'(29)'!K33:L33+'(30)'!K33:L33+'(31)'!K33:L33</f>
        <v>0</v>
      </c>
      <c r="L30" s="110"/>
      <c r="M30" s="109">
        <f>'(1)'!M33:N33+'(2)'!M33:N33+'(3)'!M33:N33+'(4)'!M33:N33+'(5)'!M33:N33+'(6)'!M33:N33+'(7)'!M33:N33+'(8)'!M33:N33+'(9)'!M33:N33+'(10)'!M33:N33+'(11)'!M33:N33+'(12)'!M33:N33+'(13)'!M33:N33+'(14)'!M33:N33+'(15)'!M33:N33+'(16)'!M33:N33+'(17)'!M33:N33+'(18)'!M33:N33+'(19)'!M33:N33+'(20)'!M33:N33+'(21)'!M33:N33+'(22)'!M33:N33+'(23)'!M33:N33+'(24)'!M33:N33+'(25)'!M33:N33+'(26)'!M33:N33+'(27)'!M33:N33+'(28)'!M33:N33+'(29)'!M33:N33+'(30)'!M33:N33+'(31)'!M33:N33</f>
        <v>0</v>
      </c>
      <c r="N30" s="110"/>
      <c r="O30" s="109">
        <f>'(1)'!O33:P33+'(2)'!O33:P33+'(3)'!O33:P33+'(4)'!O33:P33+'(5)'!O33:P33+'(6)'!O33:P33+'(7)'!O33:P33+'(8)'!O33:P33+'(9)'!O33:P33+'(10)'!O33:P33+'(11)'!O33:P33+'(12)'!O33:P33+'(13)'!O33:P33+'(14)'!O33:P33+'(15)'!O33:P33+'(16)'!O33:P33+'(17)'!O33:P33+'(18)'!O33:P33+'(19)'!O33:P33+'(20)'!O33:P33+'(21)'!O33:P33+'(22)'!O33:P33+'(23)'!O33:P33+'(24)'!O33:P33+'(25)'!O33:P33+'(26)'!O33:P33+'(27)'!O33:P33+'(28)'!O33:P33+'(29)'!O33:P33+'(30)'!O33:P33+'(31)'!O33:P33</f>
        <v>0</v>
      </c>
      <c r="P30" s="110"/>
      <c r="Q30" s="109">
        <f>'(1)'!Q33:R33+'(2)'!Q33:R33+'(3)'!Q33:R33+'(4)'!Q33:R33+'(5)'!Q33:R33+'(6)'!Q33:R33+'(7)'!Q33:R33+'(8)'!Q33:R33+'(9)'!Q33:R33+'(10)'!Q33:R33+'(11)'!Q33:R33+'(12)'!Q33:R33+'(13)'!Q33:R33+'(14)'!Q33:R33+'(15)'!Q33:R33+'(16)'!Q33:R33+'(17)'!Q33:R33+'(18)'!Q33:R33+'(19)'!Q33:R33+'(20)'!Q33:R33+'(21)'!Q33:R33+'(22)'!Q33:R33+'(23)'!Q33:R33+'(24)'!Q33:R33+'(25)'!Q33:R33+'(26)'!Q33:R33+'(27)'!Q33:R33+'(28)'!Q33:R33+'(29)'!Q33:R33+'(30)'!Q33:R33+'(31)'!Q33:R33</f>
        <v>0</v>
      </c>
      <c r="R30" s="110"/>
      <c r="S30" s="109">
        <f>'(1)'!S33:T33+'(2)'!S33:T33+'(3)'!S33:T33+'(4)'!S33:T33+'(5)'!S33:T33+'(6)'!S33:T33+'(7)'!S33:T33+'(8)'!S33:T33+'(9)'!S33:T33+'(10)'!S33:T33+'(11)'!S33:T33+'(12)'!S33:T33+'(13)'!S33:T33+'(14)'!S33:T33+'(15)'!S33:T33+'(16)'!S33:T33+'(17)'!S33:T33+'(18)'!S33:T33+'(19)'!S33:T33+'(20)'!S33:T33+'(21)'!S33:T33+'(22)'!S33:T33+'(23)'!S33:T33+'(24)'!S33:T33+'(25)'!S33:T33+'(26)'!S33:T33+'(27)'!S33:T33+'(28)'!S33:T33+'(29)'!S33:T33+'(30)'!S33:T33+'(31)'!S33:T33</f>
        <v>0</v>
      </c>
      <c r="T30" s="110"/>
      <c r="U30" s="109">
        <f>'(1)'!U33:V33+'(2)'!U33:V33+'(3)'!U33:V33+'(4)'!U33:V33+'(5)'!U33:V33+'(6)'!U33:V33+'(7)'!U33:V33+'(8)'!U33:V33+'(9)'!U33:V33+'(10)'!U33:V33+'(11)'!U33:V33+'(12)'!U33:V33+'(13)'!U33:V33+'(14)'!U33:V33+'(15)'!U33:V33+'(16)'!U33:V33+'(17)'!U33:V33+'(18)'!U33:V33+'(19)'!U33:V33+'(20)'!U33:V33+'(21)'!U33:V33+'(22)'!U33:V33+'(23)'!U33:V33+'(24)'!U33:V33+'(25)'!U33:V33+'(26)'!U33:V33+'(27)'!U33:V33+'(28)'!U33:V33+'(29)'!U33:V33+'(30)'!U33:V33+'(31)'!U33:V33</f>
        <v>0</v>
      </c>
      <c r="V30" s="110"/>
      <c r="W30" s="109">
        <f>'(1)'!W33:X33+'(2)'!W33:X33+'(3)'!W33:X33+'(4)'!W33:X33+'(5)'!W33:X33+'(6)'!W33:X33+'(7)'!W33:X33+'(8)'!W33:X33+'(9)'!W33:X33+'(10)'!W33:X33+'(11)'!W33:X33+'(12)'!W33:X33+'(13)'!W33:X33+'(14)'!W33:X33+'(15)'!W33:X33+'(16)'!W33:X33+'(17)'!W33:X33+'(18)'!W33:X33+'(19)'!W33:X33+'(20)'!W33:X33+'(21)'!W33:X33+'(22)'!W33:X33+'(23)'!W33:X33+'(24)'!W33:X33+'(25)'!W33:X33+'(26)'!W33:X33+'(27)'!W33:X33+'(28)'!W33:X33+'(29)'!W33:X33+'(30)'!W33:X33+'(31)'!W33:X33</f>
        <v>0</v>
      </c>
      <c r="X30" s="110"/>
      <c r="Y30" s="109">
        <f>'(1)'!Y33:Z33+'(2)'!Y33:Z33+'(3)'!Y33:Z33+'(4)'!Y33:Z33+'(5)'!Y33:Z33+'(6)'!Y33:Z33+'(7)'!Y33:Z33+'(8)'!Y33:Z33+'(9)'!Y33:Z33+'(10)'!Y33:Z33+'(11)'!Y33:Z33+'(12)'!Y33:Z33+'(13)'!Y33:Z33+'(14)'!Y33:Z33+'(15)'!Y33:Z33+'(16)'!Y33:Z33+'(17)'!Y33:Z33+'(18)'!Y33:Z33+'(19)'!Y33:Z33+'(20)'!Y33:Z33+'(21)'!Y33:Z33+'(22)'!Y33:Z33+'(23)'!Y33:Z33+'(24)'!Y33:Z33+'(25)'!Y33:Z33+'(26)'!Y33:Z33+'(27)'!Y33:Z33+'(28)'!Y33:Z33+'(29)'!Y33:Z33+'(30)'!Y33:Z33+'(31)'!Y33:Z33</f>
        <v>0</v>
      </c>
      <c r="Z30" s="110"/>
      <c r="AB30" s="29"/>
    </row>
    <row r="31" spans="1:29" ht="14.25" customHeight="1">
      <c r="A31" s="111" t="s">
        <v>39</v>
      </c>
      <c r="B31" s="173"/>
      <c r="C31" s="159">
        <v>0</v>
      </c>
      <c r="D31" s="161"/>
      <c r="E31" s="162">
        <v>0</v>
      </c>
      <c r="F31" s="163"/>
      <c r="G31" s="109">
        <v>0</v>
      </c>
      <c r="H31" s="110"/>
      <c r="I31" s="109">
        <v>0</v>
      </c>
      <c r="J31" s="110"/>
      <c r="K31" s="109">
        <v>0</v>
      </c>
      <c r="L31" s="110"/>
      <c r="M31" s="109">
        <v>0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  <c r="AB31" s="29"/>
    </row>
    <row r="32" spans="1:29" ht="14.25" customHeight="1">
      <c r="A32" s="191" t="s">
        <v>40</v>
      </c>
      <c r="B32" s="192"/>
      <c r="C32" s="157">
        <f>'(1)'!C35:D35+'(2)'!C35:D35+'(3)'!C35:D35+'(4)'!C35:D35+'(5)'!C35:D35+'(6)'!C35:D35+'(7)'!C35:D35+'(8)'!C35:D35+'(9)'!C35:D35+'(10)'!C35:D35+'(11)'!C35:D35+'(12)'!C35:D35+'(13)'!C35:D35+'(14)'!C35:D35+'(15)'!C35:D35+'(16)'!C35:D35+'(17)'!C35:D35+'(18)'!C35:D35+'(19)'!C35:D35+'(20)'!C35:D35+'(21)'!C35:D35+'(22)'!C35:D35+'(23)'!C35:D35+'(24)'!C35:D35+'(25)'!C35:D35+'(26)'!C35:D35+'(27)'!C35:D35+'(28)'!C35:D35+'(29)'!C35:D35+'(30)'!C35:D35+'(31)'!C35:D35</f>
        <v>11</v>
      </c>
      <c r="D32" s="135"/>
      <c r="E32" s="205">
        <f>'(1)'!E35:F35+'(2)'!E35:F35+'(3)'!E35:F35+'(4)'!E35:F35+'(5)'!E35:F35+'(6)'!E35:F35+'(7)'!E35:F35+'(8)'!E35:F35+'(9)'!E35:F35+'(10)'!E35:F35+'(11)'!E35:F35+'(12)'!E35:F35+'(13)'!E35:F35+'(14)'!E35:F35+'(15)'!E35:F35+'(16)'!E35:F35+'(17)'!E35:F35+'(18)'!E35:F35+'(19)'!E35:F35+'(20)'!E35:F35+'(21)'!E35:F35+'(22)'!E35:F35+'(23)'!E35:F35+'(24)'!E35:F35+'(25)'!E35:F35+'(26)'!E35:F35+'(27)'!E35:F35+'(28)'!E35:F35+'(29)'!E35:F35+'(30)'!E35:F35+'(31)'!E35:F35</f>
        <v>0</v>
      </c>
      <c r="F32" s="135"/>
      <c r="G32" s="208">
        <f>'(1)'!G35:H35+'(2)'!G35:H35+'(3)'!G35:H35+'(4)'!G35:H35+'(5)'!G35:H35+'(6)'!G35:H35+'(7)'!G35:H35+'(8)'!G35:H35+'(9)'!G35:H35+'(10)'!G35:H35+'(11)'!G35:H35+'(12)'!G35:H35+'(13)'!G35:H35+'(14)'!G35:H35+'(15)'!G35:H35+'(16)'!G35:H35+'(17)'!G35:H35+'(18)'!G35:H35+'(19)'!G35:H35+'(20)'!G35:H35+'(21)'!G35:H35+'(22)'!G35:H35+'(23)'!G35:H35+'(24)'!G35:H35+'(25)'!G35:H35+'(26)'!G35:H35+'(27)'!G35:H35+'(28)'!G35:H35+'(29)'!G35:H35+'(30)'!G35:H35+'(31)'!G35:H35</f>
        <v>0</v>
      </c>
      <c r="H32" s="209"/>
      <c r="I32" s="208">
        <f>'(1)'!I35:J35+'(2)'!I35:J35+'(3)'!I35:J35+'(4)'!I35:J35+'(5)'!I35:J35+'(6)'!I35:J35+'(7)'!I35:J35+'(8)'!I35:J35+'(9)'!I35:J35+'(10)'!I35:J35+'(11)'!I35:J35+'(12)'!I35:J35+'(13)'!I35:J35+'(14)'!I35:J35+'(15)'!I35:J35+'(16)'!I35:J35+'(17)'!I35:J35+'(18)'!I35:J35+'(19)'!I35:J35+'(20)'!I35:J35+'(21)'!I35:J35+'(22)'!I35:J35+'(23)'!I35:J35+'(24)'!I35:J35+'(25)'!I35:J35+'(26)'!I35:J35+'(27)'!I35:J35+'(28)'!I35:J35+'(29)'!I35:J35+'(30)'!I35:J35+'(31)'!I35:J35</f>
        <v>0</v>
      </c>
      <c r="J32" s="209"/>
      <c r="K32" s="208">
        <f>'(1)'!K35:L35+'(2)'!K35:L35+'(3)'!K35:L35+'(4)'!K35:L35+'(5)'!K35:L35+'(6)'!K35:L35+'(7)'!K35:L35+'(8)'!K35:L35+'(9)'!K35:L35+'(10)'!K35:L35+'(11)'!K35:L35+'(12)'!K35:L35+'(13)'!K35:L35+'(14)'!K35:L35+'(15)'!K35:L35+'(16)'!K35:L35+'(17)'!K35:L35+'(18)'!K35:L35+'(19)'!K35:L35+'(20)'!K35:L35+'(21)'!K35:L35+'(22)'!K35:L35+'(23)'!K35:L35+'(24)'!K35:L35+'(25)'!K35:L35+'(26)'!K35:L35+'(27)'!K35:L35+'(28)'!K35:L35+'(29)'!K35:L35+'(30)'!K35:L35+'(31)'!K35:L35</f>
        <v>0</v>
      </c>
      <c r="L32" s="209"/>
      <c r="M32" s="208">
        <f>'(1)'!M35:N35+'(2)'!M35:N35+'(3)'!M35:N35+'(4)'!M35:N35+'(5)'!M35:N35+'(6)'!M35:N35+'(7)'!M35:N35+'(8)'!M35:N35+'(9)'!M35:N35+'(10)'!M35:N35+'(11)'!M35:N35+'(12)'!M35:N35+'(13)'!M35:N35+'(14)'!M35:N35+'(15)'!M35:N35+'(16)'!M35:N35+'(17)'!M35:N35+'(18)'!M35:N35+'(19)'!M35:N35+'(20)'!M35:N35+'(21)'!M35:N35+'(22)'!M35:N35+'(23)'!M35:N35+'(24)'!M35:N35+'(25)'!M35:N35+'(26)'!M35:N35+'(27)'!M35:N35+'(28)'!M35:N35+'(29)'!M35:N35+'(30)'!M35:N35+'(31)'!M35:N35</f>
        <v>0</v>
      </c>
      <c r="N32" s="209"/>
      <c r="O32" s="208">
        <f>'(1)'!O35:P35+'(2)'!O35:P35+'(3)'!O35:P35+'(4)'!O35:P35+'(5)'!O35:P35+'(6)'!O35:P35+'(7)'!O35:P35+'(8)'!O35:P35+'(9)'!O35:P35+'(10)'!O35:P35+'(11)'!O35:P35+'(12)'!O35:P35+'(13)'!O35:P35+'(14)'!O35:P35+'(15)'!O35:P35+'(16)'!O35:P35+'(17)'!O35:P35+'(18)'!O35:P35+'(19)'!O35:P35+'(20)'!O35:P35+'(21)'!O35:P35+'(22)'!O35:P35+'(23)'!O35:P35+'(24)'!O35:P35+'(25)'!O35:P35+'(26)'!O35:P35+'(27)'!O35:P35+'(28)'!O35:P35+'(29)'!O35:P35+'(30)'!O35:P35+'(31)'!O35:P35</f>
        <v>0</v>
      </c>
      <c r="P32" s="209"/>
      <c r="Q32" s="208">
        <f>'(1)'!Q35:R35+'(2)'!Q35:R35+'(3)'!Q35:R35+'(4)'!Q35:R35+'(5)'!Q35:R35+'(6)'!Q35:R35+'(7)'!Q35:R35+'(8)'!Q35:R35+'(9)'!Q35:R35+'(10)'!Q35:R35+'(11)'!Q35:R35+'(12)'!Q35:R35+'(13)'!Q35:R35+'(14)'!Q35:R35+'(15)'!Q35:R35+'(16)'!Q35:R35+'(17)'!Q35:R35+'(18)'!Q35:R35+'(19)'!Q35:R35+'(20)'!Q35:R35+'(21)'!Q35:R35+'(22)'!Q35:R35+'(23)'!Q35:R35+'(24)'!Q35:R35+'(25)'!Q35:R35+'(26)'!Q35:R35+'(27)'!Q35:R35+'(28)'!Q35:R35+'(29)'!Q35:R35+'(30)'!Q35:R35+'(31)'!Q35:R35</f>
        <v>0</v>
      </c>
      <c r="R32" s="209"/>
      <c r="S32" s="208">
        <f>'(1)'!S35:T35+'(2)'!S35:T35+'(3)'!S35:T35+'(4)'!S35:T35+'(5)'!S35:T35+'(6)'!S35:T35+'(7)'!S35:T35+'(8)'!S35:T35+'(9)'!S35:T35+'(10)'!S35:T35+'(11)'!S35:T35+'(12)'!S35:T35+'(13)'!S35:T35+'(14)'!S35:T35+'(15)'!S35:T35+'(16)'!S35:T35+'(17)'!S35:T35+'(18)'!S35:T35+'(19)'!S35:T35+'(20)'!S35:T35+'(21)'!S35:T35+'(22)'!S35:T35+'(23)'!S35:T35+'(24)'!S35:T35+'(25)'!S35:T35+'(26)'!S35:T35+'(27)'!S35:T35+'(28)'!S35:T35+'(29)'!S35:T35+'(30)'!S35:T35+'(31)'!S35:T35</f>
        <v>0</v>
      </c>
      <c r="T32" s="209"/>
      <c r="U32" s="208">
        <f>'(1)'!U35:V35+'(2)'!U35:V35+'(3)'!U35:V35+'(4)'!U35:V35+'(5)'!U35:V35+'(6)'!U35:V35+'(7)'!U35:V35+'(8)'!U35:V35+'(9)'!U35:V35+'(10)'!U35:V35+'(11)'!U35:V35+'(12)'!U35:V35+'(13)'!U35:V35+'(14)'!U35:V35+'(15)'!U35:V35+'(16)'!U35:V35+'(17)'!U35:V35+'(18)'!U35:V35+'(19)'!U35:V35+'(20)'!U35:V35+'(21)'!U35:V35+'(22)'!U35:V35+'(23)'!U35:V35+'(24)'!U35:V35+'(25)'!U35:V35+'(26)'!U35:V35+'(27)'!U35:V35+'(28)'!U35:V35+'(29)'!U35:V35+'(30)'!U35:V35+'(31)'!U35:V35</f>
        <v>0</v>
      </c>
      <c r="V32" s="209"/>
      <c r="W32" s="208">
        <f>'(1)'!W35:X35+'(2)'!W35:X35+'(3)'!W35:X35+'(4)'!W35:X35+'(5)'!W35:X35+'(6)'!W35:X35+'(7)'!W35:X35+'(8)'!W35:X35+'(9)'!W35:X35+'(10)'!W35:X35+'(11)'!W35:X35+'(12)'!W35:X35+'(13)'!W35:X35+'(14)'!W35:X35+'(15)'!W35:X35+'(16)'!W35:X35+'(17)'!W35:X35+'(18)'!W35:X35+'(19)'!W35:X35+'(20)'!W35:X35+'(21)'!W35:X35+'(22)'!W35:X35+'(23)'!W35:X35+'(24)'!W35:X35+'(25)'!W35:X35+'(26)'!W35:X35+'(27)'!W35:X35+'(28)'!W35:X35+'(29)'!W35:X35+'(30)'!W35:X35+'(31)'!W35:X35</f>
        <v>0</v>
      </c>
      <c r="X32" s="209"/>
      <c r="Y32" s="206">
        <f>'(1)'!Y35:Z35+'(2)'!Y35:Z35+'(3)'!Y35:Z35+'(4)'!Y35:Z35+'(5)'!Y35:Z35+'(6)'!Y35:Z35+'(7)'!Y35:Z35+'(8)'!Y35:Z35+'(9)'!Y35:Z35+'(10)'!Y35:Z35+'(11)'!Y35:Z35+'(12)'!Y35:Z35+'(13)'!Y35:Z35+'(14)'!Y35:Z35+'(15)'!Y35:Z35+'(16)'!Y35:Z35+'(17)'!Y35:Z35+'(18)'!Y35:Z35+'(19)'!Y35:Z35+'(20)'!Y35:Z35+'(21)'!Y35:Z35+'(22)'!Y35:Z35+'(23)'!Y35:Z35+'(24)'!Y35:Z35+'(25)'!Y35:Z35+'(26)'!Y35:Z35+'(27)'!Y35:Z35+'(28)'!Y35:Z35+'(29)'!Y35:Z35+'(30)'!Y35:Z35+'(31)'!Y35:Z35</f>
        <v>0</v>
      </c>
      <c r="Z32" s="207"/>
      <c r="AB32" s="29"/>
    </row>
    <row r="33" spans="1:29" ht="18" customHeight="1">
      <c r="A33" s="193" t="s">
        <v>41</v>
      </c>
      <c r="B33" s="194"/>
      <c r="C33" s="201">
        <f>'(1)'!C36:D36+'(2)'!C36:D36+'(3)'!C36:D36+'(4)'!C36:D36+'(5)'!C36:D36+'(6)'!C36:D36+'(7)'!C36:D36+'(8)'!C36:D36+'(9)'!C36:D36+'(10)'!C36:D36+'(11)'!C36:D36+'(12)'!C36:D36+'(13)'!C36:D36+'(14)'!C36:D36+'(15)'!C36:D36+'(16)'!C36:D36+'(17)'!C36:D36+'(18)'!C36:D36+'(19)'!C36:D36+'(20)'!C36:D36+'(21)'!C36:D36+'(22)'!C36:D36+'(23)'!C36:D36+'(24)'!C36:D36+'(25)'!C36:D36+'(26)'!C36:D36+'(27)'!C36:D36+'(28)'!C36:D36+'(29)'!C36:D36+'(30)'!C36:D36+'(31)'!C36:D36</f>
        <v>8180</v>
      </c>
      <c r="D33" s="202"/>
      <c r="E33" s="201">
        <f>'(1)'!E36:F36+'(2)'!E36:F36+'(3)'!E36:F36+'(4)'!E36:F36+'(5)'!E36:F36+'(6)'!E36:F36+'(7)'!E36:F36+'(8)'!E36:F36+'(9)'!E36:F36+'(10)'!E36:F36+'(11)'!E36:F36+'(12)'!E36:F36+'(13)'!E36:F36+'(14)'!E36:F36+'(15)'!E36:F36+'(16)'!E36:F36+'(17)'!E36:F36+'(18)'!E36:F36+'(19)'!E36:F36+'(20)'!E36:F36+'(21)'!E36:F36+'(22)'!E36:F36+'(23)'!E36:F36+'(24)'!E36:F36+'(25)'!E36:F36+'(26)'!E36:F36+'(27)'!E36:F36+'(28)'!E36:F36+'(29)'!E36:F36+'(30)'!E36:F36+'(31)'!E36:F36</f>
        <v>5310</v>
      </c>
      <c r="F33" s="202"/>
      <c r="G33" s="201">
        <f>'(1)'!G36:H36+'(2)'!G36:H36+'(3)'!G36:H36+'(4)'!G36:H36+'(5)'!G36:H36+'(6)'!G36:H36+'(7)'!G36:H36+'(8)'!G36:H36+'(9)'!G36:H36+'(10)'!G36:H36+'(11)'!G36:H36+'(12)'!G36:H36+'(13)'!G36:H36+'(14)'!G36:H36+'(15)'!G36:H36+'(16)'!G36:H36+'(17)'!G36:H36+'(18)'!G36:H36+'(19)'!G36:H36+'(20)'!G36:H36+'(21)'!G36:H36+'(22)'!G36:H36+'(23)'!G36:H36+'(24)'!G36:H36+'(25)'!G36:H36+'(26)'!G36:H36+'(27)'!G36:H36+'(28)'!G36:H36+'(29)'!G36:H36+'(30)'!G36:H36+'(31)'!G36:H36</f>
        <v>7641</v>
      </c>
      <c r="H33" s="202"/>
      <c r="I33" s="201">
        <f>'(1)'!I36:J36+'(2)'!I36:J36+'(3)'!I36:J36+'(4)'!I36:J36+'(5)'!I36:J36+'(6)'!I36:J36+'(7)'!I36:J36+'(8)'!I36:J36+'(9)'!I36:J36+'(10)'!I36:J36+'(11)'!I36:J36+'(12)'!I36:J36+'(13)'!I36:J36+'(14)'!I36:J36+'(15)'!I36:J36+'(16)'!I36:J36+'(17)'!I36:J36+'(18)'!I36:J36+'(19)'!I36:J36+'(20)'!I36:J36+'(21)'!I36:J36+'(22)'!I36:J36+'(23)'!I36:J36+'(24)'!I36:J36+'(25)'!I36:J36+'(26)'!I36:J36+'(27)'!I36:J36+'(28)'!I36:J36+'(29)'!I36:J36+'(30)'!I36:J36+'(31)'!I36:J36</f>
        <v>5926</v>
      </c>
      <c r="J33" s="202"/>
      <c r="K33" s="201">
        <f>'(1)'!K36:L36+'(2)'!K36:L36+'(3)'!K36:L36+'(4)'!K36:L36+'(5)'!K36:L36+'(6)'!K36:L36+'(7)'!K36:L36+'(8)'!K36:L36+'(9)'!K36:L36+'(10)'!K36:L36+'(11)'!K36:L36+'(12)'!K36:L36+'(13)'!K36:L36+'(14)'!K36:L36+'(15)'!K36:L36+'(16)'!K36:L36+'(17)'!K36:L36+'(18)'!K36:L36+'(19)'!K36:L36+'(20)'!K36:L36+'(21)'!K36:L36+'(22)'!K36:L36+'(23)'!K36:L36+'(24)'!K36:L36+'(25)'!K36:L36+'(26)'!K36:L36+'(27)'!K36:L36+'(28)'!K36:L36+'(29)'!K36:L36+'(30)'!K36:L36+'(31)'!K36:L36</f>
        <v>8485</v>
      </c>
      <c r="L33" s="202"/>
      <c r="M33" s="201">
        <f>'(1)'!M36:N36+'(2)'!M36:N36+'(3)'!M36:N36+'(4)'!M36:N36+'(5)'!M36:N36+'(6)'!M36:N36+'(7)'!M36:N36+'(8)'!M36:N36+'(9)'!M36:N36+'(10)'!M36:N36+'(11)'!M36:N36+'(12)'!M36:N36+'(13)'!M36:N36+'(14)'!M36:N36+'(15)'!M36:N36+'(16)'!M36:N36+'(17)'!M36:N36+'(18)'!M36:N36+'(19)'!M36:N36+'(20)'!M36:N36+'(21)'!M36:N36+'(22)'!M36:N36+'(23)'!M36:N36+'(24)'!M36:N36+'(25)'!M36:N36+'(26)'!M36:N36+'(27)'!M36:N36+'(28)'!M36:N36+'(29)'!M36:N36+'(30)'!M36:N36+'(31)'!M36:N36</f>
        <v>4232</v>
      </c>
      <c r="N33" s="202"/>
      <c r="O33" s="201">
        <f>'(1)'!O36:P36+'(2)'!O36:P36+'(3)'!O36:P36+'(4)'!O36:P36+'(5)'!O36:P36+'(6)'!O36:P36+'(7)'!O36:P36+'(8)'!O36:P36+'(9)'!O36:P36+'(10)'!O36:P36+'(11)'!O36:P36+'(12)'!O36:P36+'(13)'!O36:P36+'(14)'!O36:P36+'(15)'!O36:P36+'(16)'!O36:P36+'(17)'!O36:P36+'(18)'!O36:P36+'(19)'!O36:P36+'(20)'!O36:P36+'(21)'!O36:P36+'(22)'!O36:P36+'(23)'!O36:P36+'(24)'!O36:P36+'(25)'!O36:P36+'(26)'!O36:P36+'(27)'!O36:P36+'(28)'!O36:P36+'(29)'!O36:P36+'(30)'!O36:P36+'(31)'!O36:P36</f>
        <v>0</v>
      </c>
      <c r="P33" s="202"/>
      <c r="Q33" s="201">
        <f>'(1)'!Q36:R36+'(2)'!Q36:R36+'(3)'!Q36:R36+'(4)'!Q36:R36+'(5)'!Q36:R36+'(6)'!Q36:R36+'(7)'!Q36:R36+'(8)'!Q36:R36+'(9)'!Q36:R36+'(10)'!Q36:R36+'(11)'!Q36:R36+'(12)'!Q36:R36+'(13)'!Q36:R36+'(14)'!Q36:R36+'(15)'!Q36:R36+'(16)'!Q36:R36+'(17)'!Q36:R36+'(18)'!Q36:R36+'(19)'!Q36:R36+'(20)'!Q36:R36+'(21)'!Q36:R36+'(22)'!Q36:R36+'(23)'!Q36:R36+'(24)'!Q36:R36+'(25)'!Q36:R36+'(26)'!Q36:R36+'(27)'!Q36:R36+'(28)'!Q36:R36+'(29)'!Q36:R36+'(30)'!Q36:R36+'(31)'!Q36:R36</f>
        <v>0</v>
      </c>
      <c r="R33" s="202"/>
      <c r="S33" s="201">
        <f>'(1)'!S36:T36+'(2)'!S36:T36+'(3)'!S36:T36+'(4)'!S36:T36+'(5)'!S36:T36+'(6)'!S36:T36+'(7)'!S36:T36+'(8)'!S36:T36+'(9)'!S36:T36+'(10)'!S36:T36+'(11)'!S36:T36+'(12)'!S36:T36+'(13)'!S36:T36+'(14)'!S36:T36+'(15)'!S36:T36+'(16)'!S36:T36+'(17)'!S36:T36+'(18)'!S36:T36+'(19)'!S36:T36+'(20)'!S36:T36+'(21)'!S36:T36+'(22)'!S36:T36+'(23)'!S36:T36+'(24)'!S36:T36+'(25)'!S36:T36+'(26)'!S36:T36+'(27)'!S36:T36+'(28)'!S36:T36+'(29)'!S36:T36+'(30)'!S36:T36+'(31)'!S36:T36</f>
        <v>0</v>
      </c>
      <c r="T33" s="202"/>
      <c r="U33" s="201">
        <f>'(1)'!U36:V36+'(2)'!U36:V36+'(3)'!U36:V36+'(4)'!U36:V36+'(5)'!U36:V36+'(6)'!U36:V36+'(7)'!U36:V36+'(8)'!U36:V36+'(9)'!U36:V36+'(10)'!U36:V36+'(11)'!U36:V36+'(12)'!U36:V36+'(13)'!U36:V36+'(14)'!U36:V36+'(15)'!U36:V36+'(16)'!U36:V36+'(17)'!U36:V36+'(18)'!U36:V36+'(19)'!U36:V36+'(20)'!U36:V36+'(21)'!U36:V36+'(22)'!U36:V36+'(23)'!U36:V36+'(24)'!U36:V36+'(25)'!U36:V36+'(26)'!U36:V36+'(27)'!U36:V36+'(28)'!U36:V36+'(29)'!U36:V36+'(30)'!U36:V36+'(31)'!U36:V36</f>
        <v>0</v>
      </c>
      <c r="V33" s="202"/>
      <c r="W33" s="201">
        <f>'(1)'!W36:X36+'(2)'!W36:X36+'(3)'!W36:X36+'(4)'!W36:X36+'(5)'!W36:X36+'(6)'!W36:X36+'(7)'!W36:X36+'(8)'!W36:X36+'(9)'!W36:X36+'(10)'!W36:X36+'(11)'!W36:X36+'(12)'!W36:X36+'(13)'!W36:X36+'(14)'!W36:X36+'(15)'!W36:X36+'(16)'!W36:X36+'(17)'!W36:X36+'(18)'!W36:X36+'(19)'!W36:X36+'(20)'!W36:X36+'(21)'!W36:X36+'(22)'!W36:X36+'(23)'!W36:X36+'(24)'!W36:X36+'(25)'!W36:X36+'(26)'!W36:X36+'(27)'!W36:X36+'(28)'!W36:X36+'(29)'!W36:X36+'(30)'!W36:X36+'(31)'!W36:X36</f>
        <v>0</v>
      </c>
      <c r="X33" s="202"/>
      <c r="Y33" s="203">
        <f>'(1)'!Y36:Z36+'(2)'!Y36:Z36+'(3)'!Y36:Z36+'(4)'!Y36:Z36+'(5)'!Y36:Z36+'(6)'!Y36:Z36+'(7)'!Y36:Z36+'(8)'!Y36:Z36+'(9)'!Y36:Z36+'(10)'!Y36:Z36+'(11)'!Y36:Z36+'(12)'!Y36:Z36+'(13)'!Y36:Z36+'(14)'!Y36:Z36+'(15)'!Y36:Z36+'(16)'!Y36:Z36+'(17)'!Y36:Z36+'(18)'!Y36:Z36+'(19)'!Y36:Z36+'(20)'!Y36:Z36+'(21)'!Y36:Z36+'(22)'!Y36:Z36+'(23)'!Y36:Z36+'(24)'!Y36:Z36+'(25)'!Y36:Z36+'(26)'!Y36:Z36+'(27)'!Y36:Z36+'(28)'!Y36:Z36+'(29)'!Y36:Z36+'(30)'!Y36:Z36+'(31)'!Y36:Z36</f>
        <v>0</v>
      </c>
      <c r="Z33" s="194"/>
      <c r="AA33" s="88"/>
      <c r="AB33" s="88"/>
      <c r="AC33" s="87"/>
    </row>
    <row r="34" spans="1:29" ht="15.75" customHeight="1">
      <c r="A34" s="195" t="s">
        <v>42</v>
      </c>
      <c r="B34" s="140"/>
      <c r="C34" s="141">
        <f>C23+C33</f>
        <v>54292</v>
      </c>
      <c r="D34" s="142"/>
      <c r="E34" s="141">
        <f>E23+E33</f>
        <v>30572</v>
      </c>
      <c r="F34" s="142"/>
      <c r="G34" s="141">
        <f>G23+G33</f>
        <v>33491</v>
      </c>
      <c r="H34" s="142"/>
      <c r="I34" s="139">
        <f>I23+I33</f>
        <v>34037</v>
      </c>
      <c r="J34" s="140"/>
      <c r="K34" s="139">
        <f>K23+K33</f>
        <v>51660</v>
      </c>
      <c r="L34" s="140"/>
      <c r="M34" s="139">
        <f>M23+M33</f>
        <v>42713</v>
      </c>
      <c r="N34" s="140"/>
      <c r="O34" s="139">
        <f>O23+O33</f>
        <v>0</v>
      </c>
      <c r="P34" s="140"/>
      <c r="Q34" s="141">
        <f>Q23+Q33</f>
        <v>0</v>
      </c>
      <c r="R34" s="142"/>
      <c r="S34" s="141">
        <f>S23+S33</f>
        <v>0</v>
      </c>
      <c r="T34" s="142"/>
      <c r="U34" s="139">
        <f>U23+U33</f>
        <v>0</v>
      </c>
      <c r="V34" s="140"/>
      <c r="W34" s="141">
        <f>W23+W33</f>
        <v>0</v>
      </c>
      <c r="X34" s="142"/>
      <c r="Y34" s="141">
        <f>Y23+Y33</f>
        <v>0</v>
      </c>
      <c r="Z34" s="142"/>
      <c r="AA34" s="87"/>
      <c r="AB34" s="88"/>
      <c r="AC34" s="87"/>
    </row>
    <row r="35" spans="1:29" ht="18" customHeight="1">
      <c r="A35" s="176" t="s">
        <v>51</v>
      </c>
      <c r="B35" s="158"/>
      <c r="C35" s="177"/>
      <c r="D35" s="131"/>
      <c r="E35" s="138"/>
      <c r="F35" s="134"/>
      <c r="G35" s="130"/>
      <c r="H35" s="131"/>
      <c r="I35" s="130"/>
      <c r="J35" s="131"/>
      <c r="K35" s="178"/>
      <c r="L35" s="179"/>
      <c r="M35" s="178"/>
      <c r="N35" s="179"/>
      <c r="O35" s="189"/>
      <c r="P35" s="179"/>
      <c r="Q35" s="133"/>
      <c r="R35" s="134"/>
      <c r="S35" s="130"/>
      <c r="T35" s="131"/>
      <c r="U35" s="132"/>
      <c r="V35" s="117"/>
      <c r="W35" s="130"/>
      <c r="X35" s="158"/>
      <c r="Y35" s="190">
        <f>SUM(D22:N22)</f>
        <v>1594107.29</v>
      </c>
      <c r="Z35" s="114"/>
      <c r="AB35" s="90"/>
    </row>
    <row r="36" spans="1:29" ht="18" customHeight="1">
      <c r="A36" s="180" t="s">
        <v>44</v>
      </c>
      <c r="B36" s="181"/>
      <c r="C36" s="12"/>
      <c r="D36" s="91"/>
      <c r="E36" s="24"/>
      <c r="F36" s="92"/>
      <c r="G36" s="24"/>
      <c r="H36" s="92"/>
      <c r="I36" s="24"/>
      <c r="J36" s="92"/>
      <c r="K36" s="24"/>
      <c r="L36" s="92"/>
      <c r="M36" s="24"/>
      <c r="N36" s="92"/>
      <c r="O36" s="92"/>
      <c r="P36" s="92"/>
      <c r="Q36" s="92"/>
      <c r="R36" s="92"/>
      <c r="S36" s="24"/>
      <c r="T36" s="92"/>
      <c r="U36" s="93"/>
      <c r="V36" s="92"/>
      <c r="W36" s="24"/>
      <c r="X36" s="94"/>
      <c r="Y36" s="27"/>
      <c r="Z36" s="95">
        <f>C23+E23+G23+I23+K23+M23+O23+Q23+S23+U23+W23+Y23</f>
        <v>206991</v>
      </c>
      <c r="AA36" s="87"/>
      <c r="AB36" s="88"/>
      <c r="AC36" s="87"/>
    </row>
    <row r="37" spans="1:29" ht="18" customHeight="1">
      <c r="A37" s="182" t="s">
        <v>49</v>
      </c>
      <c r="B37" s="158"/>
      <c r="C37" s="96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7">
        <f>C33+E33+G33+I33+K33+M33+O33+Q33+S33+U33+W33+Y33</f>
        <v>39774</v>
      </c>
      <c r="AA37" s="98"/>
      <c r="AB37" s="88"/>
      <c r="AC37" s="87"/>
    </row>
    <row r="38" spans="1:29" ht="18" customHeight="1">
      <c r="A38" s="168" t="s">
        <v>50</v>
      </c>
      <c r="B38" s="158"/>
      <c r="C38" s="96"/>
      <c r="D38" s="99"/>
      <c r="E38" s="93"/>
      <c r="F38" s="99"/>
      <c r="G38" s="93"/>
      <c r="H38" s="99"/>
      <c r="I38" s="93"/>
      <c r="J38" s="93"/>
      <c r="K38" s="93"/>
      <c r="L38" s="93"/>
      <c r="M38" s="93"/>
      <c r="N38" s="99"/>
      <c r="O38" s="93"/>
      <c r="P38" s="93"/>
      <c r="Q38" s="93"/>
      <c r="R38" s="99"/>
      <c r="S38" s="93"/>
      <c r="T38" s="99"/>
      <c r="U38" s="93"/>
      <c r="V38" s="99"/>
      <c r="W38" s="93"/>
      <c r="X38" s="183"/>
      <c r="Y38" s="184"/>
      <c r="Z38" s="100">
        <f>Z36+Z37</f>
        <v>246765</v>
      </c>
      <c r="AA38" s="98"/>
      <c r="AB38" s="88"/>
      <c r="AC38" s="87"/>
    </row>
    <row r="39" spans="1:29" ht="18" customHeight="1">
      <c r="A39" s="169" t="s">
        <v>52</v>
      </c>
      <c r="B39" s="158"/>
      <c r="C39" s="96"/>
      <c r="D39" s="99"/>
      <c r="E39" s="93"/>
      <c r="F39" s="99"/>
      <c r="G39" s="93"/>
      <c r="H39" s="99"/>
      <c r="I39" s="93"/>
      <c r="J39" s="101"/>
      <c r="K39" s="93"/>
      <c r="L39" s="101"/>
      <c r="M39" s="93"/>
      <c r="N39" s="99"/>
      <c r="O39" s="93"/>
      <c r="P39" s="101"/>
      <c r="Q39" s="93"/>
      <c r="R39" s="99"/>
      <c r="S39" s="93"/>
      <c r="T39" s="99"/>
      <c r="U39" s="93"/>
      <c r="V39" s="99"/>
      <c r="W39" s="93"/>
      <c r="X39" s="102"/>
      <c r="Y39" s="103"/>
      <c r="Z39" s="185">
        <f>'(1)'!D22+'(2)'!D22+'(3)'!D22+'(4)'!D22+'(5)'!D22+'(6)'!D22+'(7)'!D22+'(8)'!D22+'(9)'!D22+'(10)'!D22+'(11)'!D22+'(12)'!D22+'(13)'!D22+'(14)'!D22+'(15)'!D22+'(16)'!D22+'(17)'!D22+'(18)'!D22+'(19)'!D22+'(20)'!D22+'(21)'!D22+'(22)'!D22+'(23)'!D22+'(24)'!D22+'(25)'!D22+'(26)'!D22+'(27)'!D22+'(28)'!D22+'(29)'!D22+'(30)'!D22+'(31)'!D22+'(1)'!F22+'(2)'!F22+'(3)'!F22+'(4)'!F22+'(5)'!F22+'(6)'!F22+'(7)'!F22+'(8)'!F22+'(9)'!F22+'(10)'!F22+'(11)'!F22+'(12)'!F22+'(13)'!F22+'(14)'!F22+'(15)'!F22+'(16)'!F22+'(17)'!F22+'(18)'!F22+'(19)'!F22+'(20)'!F22+'(21)'!F22+'(22)'!F22+'(23)'!F22+'(24)'!F22+'(25)'!F22+'(26)'!F22+'(27)'!F22+'(28)'!F22+'(29)'!F22+'(1)'!H22+'(2)'!H22+'(3)'!H22+'(4)'!H22+'(5)'!H22+'(6)'!H22+'(7)'!H22+'(8)'!H22+'(9)'!H22+'(10)'!H22+'(11)'!H22+'(12)'!H22+'(13)'!H22+'(14)'!H22+'(15)'!H22+'(16)'!H22+'(17)'!H22+'(18)'!H22+'(19)'!H22+'(20)'!H22+'(21)'!H22+'(22)'!H22+'(23)'!H22+'(24)'!H22+'(25)'!H22+'(26)'!H22+'(27)'!H22+'(28)'!H22+'(29)'!H22+'(30)'!H22+'(31)'!H22+'(1)'!H23+'(2)'!H23+'(3)'!H23+'(4)'!H23+'(5)'!H23+'(6)'!H23+'(7)'!H23+'(8)'!H23+'(9)'!H23+'(10)'!H23+'(11)'!H23+'(12)'!H23+'(13)'!H23+'(14)'!H23+'(15)'!H23+'(16)'!H23+'(17)'!H23+'(18)'!H23+'(19)'!H23+'(20)'!H23+'(21)'!H23+'(22)'!H23+'(23)'!H23+'(24)'!H23+'(25)'!H23+'(26)'!H23+'(27)'!H23+'(28)'!H23+'(29)'!H23+'(30)'!H23+'(31)'!H23+'(1)'!J22+'(2)'!J22+'(3)'!J22+'(4)'!J22+'(5)'!J22+'(6)'!J22+'(7)'!J22+'(8)'!J22+'(9)'!J22+'(10)'!J22+'(11)'!J22+'(12)'!J22+'(13)'!J22+'(14)'!J22+'(15)'!J22+'(16)'!J22+'(17)'!J22+'(18)'!J22+'(19)'!J22+'(20)'!J22+'(21)'!J22+'(22)'!J22+'(23)'!J22+'(24)'!J22+'(25)'!J22+'(26)'!J22+'(27)'!J22+'(28)'!J22+'(29)'!J22+'(30)'!J22+'(31)'!J22+'(1)'!J23+'(2)'!J23+'(3)'!J23+'(4)'!J23+'(5)'!J23+'(6)'!J23+'(7)'!J23+'(8)'!J23+'(9)'!J23+'(10)'!J23+'(11)'!J23+'(12)'!J23+'(13)'!J23+'(14)'!J23+'(15)'!J23+'(16)'!J23+'(17)'!J23+'(18)'!J23+'(19)'!J23+'(20)'!J23+'(21)'!J23+'(22)'!J23+'(23)'!J23+'(24)'!J23+'(25)'!J23+'(26)'!J23+'(27)'!J23+'(28)'!J23+'(29)'!J23+'(30)'!J23+'(31)'!J23+'(1)'!L22+'(2)'!L22+'(3)'!L22+'(4)'!L22+'(5)'!L22+'(6)'!L22+'(7)'!L22+'(8)'!L22+'(9)'!L22+'(10)'!L22+'(11)'!L22+'(12)'!L22+'(13)'!L22+'(14)'!L22+'(15)'!L22+'(16)'!L22+'(17)'!L22+'(18)'!L22+'(19)'!L22+'(20)'!L22+'(21)'!L22+'(22)'!L22+'(23)'!L22+'(24)'!L22+'(25)'!L22+'(26)'!L22+'(27)'!L22+'(28)'!L22+'(29)'!L22+'(30)'!L22+'(31)'!L22+'(1)'!L23+'(2)'!L23+'(3)'!L23+'(4)'!L23+'(5)'!L23+'(6)'!L23+'(7)'!L23+'(8)'!L23+'(9)'!L23+'(10)'!L23+'(11)'!L23+'(12)'!L23+'(13)'!L23+'(14)'!L23+'(15)'!L23+'(16)'!L23+'(17)'!L23+'(18)'!L23+'(19)'!L23+'(20)'!L23+'(21)'!L23+'(22)'!L23+'(23)'!L23+'(24)'!L23+'(25)'!L23+'(26)'!L23+'(27)'!L23+'(28)'!L23+'(29)'!L23+'(30)'!L23+'(31)'!L23+'(1)'!N22+'(2)'!N22+'(3)'!N22+'(4)'!N22+'(5)'!N22+'(6)'!N22+'(7)'!N22+'(8)'!N22+'(9)'!N22+'(10)'!N22+'(11)'!N22+'(12)'!N22+'(13)'!N22+'(14)'!N22+'(15)'!N22+'(16)'!N22+'(17)'!N22+'(18)'!N22+'(19)'!N22+'(20)'!N22+'(21)'!N22+'(22)'!N22+'(23)'!N22+'(24)'!N22+'(25)'!N22+'(26)'!N22+'(27)'!N22+'(28)'!N22+'(29)'!N22+'(30)'!N22+'(31)'!N22+'(1)'!N23+'(2)'!N23+'(3)'!N23+'(4)'!N23+'(5)'!N23+'(6)'!N23+'(7)'!N23+'(8)'!N23+'(9)'!N23+'(10)'!N23+'(11)'!N23+'(12)'!N23+'(13)'!N23+'(14)'!N23+'(15)'!N23+'(16)'!N23+'(17)'!N23+'(18)'!N23+'(19)'!N23+'(20)'!N23+'(21)'!N23+'(22)'!N23+'(23)'!N23+'(24)'!N23+'(25)'!N23+'(26)'!N23+'(27)'!N23+'(28)'!N23+'(29)'!N23+'(30)'!N23+'(31)'!N23</f>
        <v>18590.009999999998</v>
      </c>
      <c r="AA39" s="186"/>
      <c r="AB39" s="187"/>
      <c r="AC39" s="117"/>
    </row>
    <row r="40" spans="1:29" ht="11.25" customHeight="1">
      <c r="A40" s="104"/>
      <c r="C40" s="1"/>
      <c r="J40" s="104"/>
      <c r="L40" s="104"/>
      <c r="N40" s="104"/>
      <c r="P40" s="104"/>
      <c r="R40" s="104"/>
      <c r="T40" s="104"/>
      <c r="Z40" s="105"/>
    </row>
    <row r="41" spans="1:29" ht="15" customHeight="1">
      <c r="A41" s="170" t="s">
        <v>53</v>
      </c>
      <c r="B41" s="171"/>
      <c r="C41" s="171"/>
      <c r="D41" s="171"/>
      <c r="E41" s="171"/>
      <c r="F41" s="131"/>
      <c r="G41" s="106"/>
      <c r="H41" s="107"/>
      <c r="I41" s="106"/>
      <c r="J41" s="107"/>
      <c r="K41" s="106"/>
      <c r="L41" s="107"/>
      <c r="M41" s="106"/>
      <c r="N41" s="107"/>
      <c r="O41" s="106"/>
      <c r="P41" s="107"/>
      <c r="Q41" s="106"/>
      <c r="R41" s="107"/>
      <c r="S41" s="106"/>
      <c r="T41" s="188" t="s">
        <v>54</v>
      </c>
      <c r="U41" s="171"/>
      <c r="V41" s="171"/>
      <c r="W41" s="171"/>
      <c r="X41" s="171"/>
      <c r="Y41" s="171"/>
      <c r="Z41" s="158"/>
      <c r="AB41" s="29"/>
    </row>
    <row r="42" spans="1:29" ht="15.75" customHeight="1">
      <c r="B42" s="105"/>
      <c r="C42" s="1"/>
      <c r="H42" s="105"/>
      <c r="J42" s="105"/>
      <c r="L42" s="105"/>
      <c r="P42" s="105"/>
      <c r="R42" s="105"/>
      <c r="Z42" s="83"/>
    </row>
    <row r="43" spans="1:29" ht="24.75" customHeight="1">
      <c r="C43" s="1"/>
      <c r="D43" s="108" t="s">
        <v>55</v>
      </c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  <c r="Z43" s="83"/>
    </row>
    <row r="44" spans="1:29" ht="15.75" customHeight="1">
      <c r="C44" s="1"/>
    </row>
    <row r="45" spans="1:29" ht="15.75" customHeight="1">
      <c r="C45" s="1"/>
    </row>
    <row r="46" spans="1:29" ht="15.75" customHeight="1">
      <c r="C46" s="1"/>
    </row>
    <row r="47" spans="1:29" ht="15.75" customHeight="1">
      <c r="C47" s="1"/>
    </row>
    <row r="48" spans="1:29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6">
    <mergeCell ref="K32:L32"/>
    <mergeCell ref="M32:N32"/>
    <mergeCell ref="O32:P32"/>
    <mergeCell ref="Q25:R25"/>
    <mergeCell ref="S25:T25"/>
    <mergeCell ref="U25:V25"/>
    <mergeCell ref="W25:X25"/>
    <mergeCell ref="Y25:Z25"/>
    <mergeCell ref="C25:D25"/>
    <mergeCell ref="E25:F25"/>
    <mergeCell ref="G25:H25"/>
    <mergeCell ref="I25:J25"/>
    <mergeCell ref="K25:L25"/>
    <mergeCell ref="M25:N25"/>
    <mergeCell ref="O25:P25"/>
    <mergeCell ref="Q26:R26"/>
    <mergeCell ref="S26:T26"/>
    <mergeCell ref="U26:V26"/>
    <mergeCell ref="W26:X26"/>
    <mergeCell ref="Y26:Z26"/>
    <mergeCell ref="C26:D26"/>
    <mergeCell ref="E26:F26"/>
    <mergeCell ref="G26:H26"/>
    <mergeCell ref="I26:J26"/>
    <mergeCell ref="K26:L26"/>
    <mergeCell ref="M26:N26"/>
    <mergeCell ref="O26:P26"/>
    <mergeCell ref="K33:L33"/>
    <mergeCell ref="M33:N33"/>
    <mergeCell ref="O33:P33"/>
    <mergeCell ref="Q27:R27"/>
    <mergeCell ref="S27:T27"/>
    <mergeCell ref="U27:V27"/>
    <mergeCell ref="W27:X27"/>
    <mergeCell ref="Y27:Z27"/>
    <mergeCell ref="C27:D27"/>
    <mergeCell ref="E27:F27"/>
    <mergeCell ref="G27:H27"/>
    <mergeCell ref="I27:J27"/>
    <mergeCell ref="K27:L27"/>
    <mergeCell ref="M27:N27"/>
    <mergeCell ref="O27:P27"/>
    <mergeCell ref="Q32:R32"/>
    <mergeCell ref="S32:T32"/>
    <mergeCell ref="U32:V32"/>
    <mergeCell ref="W32:X32"/>
    <mergeCell ref="Y32:Z32"/>
    <mergeCell ref="C32:D32"/>
    <mergeCell ref="E32:F32"/>
    <mergeCell ref="G32:H32"/>
    <mergeCell ref="I32:J32"/>
    <mergeCell ref="Q23:R23"/>
    <mergeCell ref="S23:T23"/>
    <mergeCell ref="U23:V23"/>
    <mergeCell ref="W23:X23"/>
    <mergeCell ref="Y23:Z23"/>
    <mergeCell ref="A23:B23"/>
    <mergeCell ref="C23:D23"/>
    <mergeCell ref="E23:F23"/>
    <mergeCell ref="G23:H23"/>
    <mergeCell ref="I23:J23"/>
    <mergeCell ref="K23:L23"/>
    <mergeCell ref="M23:N23"/>
    <mergeCell ref="A31:B31"/>
    <mergeCell ref="A32:B32"/>
    <mergeCell ref="A33:B33"/>
    <mergeCell ref="A34:B34"/>
    <mergeCell ref="C34:D34"/>
    <mergeCell ref="E34:F34"/>
    <mergeCell ref="G34:H34"/>
    <mergeCell ref="W24:X24"/>
    <mergeCell ref="Y24:Z24"/>
    <mergeCell ref="W28:X28"/>
    <mergeCell ref="Y28:Z28"/>
    <mergeCell ref="W29:X29"/>
    <mergeCell ref="Y29:Z29"/>
    <mergeCell ref="C29:D29"/>
    <mergeCell ref="E29:F29"/>
    <mergeCell ref="Q33:R33"/>
    <mergeCell ref="S33:T33"/>
    <mergeCell ref="U33:V33"/>
    <mergeCell ref="W33:X33"/>
    <mergeCell ref="Y33:Z33"/>
    <mergeCell ref="C33:D33"/>
    <mergeCell ref="E33:F33"/>
    <mergeCell ref="G33:H33"/>
    <mergeCell ref="I33:J33"/>
    <mergeCell ref="X38:Y38"/>
    <mergeCell ref="Z39:AA39"/>
    <mergeCell ref="AB39:AC39"/>
    <mergeCell ref="T41:Z41"/>
    <mergeCell ref="I34:J34"/>
    <mergeCell ref="K34:L34"/>
    <mergeCell ref="M34:N34"/>
    <mergeCell ref="O34:P34"/>
    <mergeCell ref="Q34:R34"/>
    <mergeCell ref="S34:T34"/>
    <mergeCell ref="U34:V34"/>
    <mergeCell ref="O35:P35"/>
    <mergeCell ref="Q35:R35"/>
    <mergeCell ref="S35:T35"/>
    <mergeCell ref="U35:V35"/>
    <mergeCell ref="W35:X35"/>
    <mergeCell ref="Y35:Z35"/>
    <mergeCell ref="W34:X34"/>
    <mergeCell ref="Y34:Z34"/>
    <mergeCell ref="A35:B35"/>
    <mergeCell ref="C35:D35"/>
    <mergeCell ref="E35:F35"/>
    <mergeCell ref="G35:H35"/>
    <mergeCell ref="I35:J35"/>
    <mergeCell ref="K35:L35"/>
    <mergeCell ref="M35:N35"/>
    <mergeCell ref="A36:B36"/>
    <mergeCell ref="A37:B37"/>
    <mergeCell ref="A38:B38"/>
    <mergeCell ref="A39:B39"/>
    <mergeCell ref="A41:F41"/>
    <mergeCell ref="F43:V43"/>
    <mergeCell ref="A24:B24"/>
    <mergeCell ref="A25:B25"/>
    <mergeCell ref="A26:B26"/>
    <mergeCell ref="A27:B27"/>
    <mergeCell ref="A28:B28"/>
    <mergeCell ref="A29:B29"/>
    <mergeCell ref="A30:B30"/>
    <mergeCell ref="Q28:R28"/>
    <mergeCell ref="S28:T28"/>
    <mergeCell ref="U28:V28"/>
    <mergeCell ref="C28:D28"/>
    <mergeCell ref="E28:F28"/>
    <mergeCell ref="G28:H28"/>
    <mergeCell ref="I28:J28"/>
    <mergeCell ref="K28:L28"/>
    <mergeCell ref="M28:N28"/>
    <mergeCell ref="O28:P28"/>
    <mergeCell ref="Q29:R29"/>
    <mergeCell ref="S29:T29"/>
    <mergeCell ref="U29:V29"/>
    <mergeCell ref="M5:N5"/>
    <mergeCell ref="O5:P5"/>
    <mergeCell ref="Q5:R5"/>
    <mergeCell ref="S5:T5"/>
    <mergeCell ref="U5:V5"/>
    <mergeCell ref="W5:X5"/>
    <mergeCell ref="L1:R1"/>
    <mergeCell ref="A3:Z3"/>
    <mergeCell ref="E5:F5"/>
    <mergeCell ref="G5:H5"/>
    <mergeCell ref="I5:J5"/>
    <mergeCell ref="K5:L5"/>
    <mergeCell ref="Y5:Z5"/>
    <mergeCell ref="C5:D5"/>
    <mergeCell ref="A6:B6"/>
    <mergeCell ref="A7:B7"/>
    <mergeCell ref="A8:B8"/>
    <mergeCell ref="A9:B9"/>
    <mergeCell ref="A10:B10"/>
    <mergeCell ref="A11:B11"/>
    <mergeCell ref="Q24:R24"/>
    <mergeCell ref="S24:T24"/>
    <mergeCell ref="U24:V24"/>
    <mergeCell ref="C24:D24"/>
    <mergeCell ref="E24:F24"/>
    <mergeCell ref="G24:H24"/>
    <mergeCell ref="I24:J24"/>
    <mergeCell ref="K24:L24"/>
    <mergeCell ref="M24:N24"/>
    <mergeCell ref="O24:P24"/>
    <mergeCell ref="A12:B12"/>
    <mergeCell ref="A13:B13"/>
    <mergeCell ref="A14:B14"/>
    <mergeCell ref="A15:B15"/>
    <mergeCell ref="A16:B16"/>
    <mergeCell ref="A17:B17"/>
    <mergeCell ref="A18:B18"/>
    <mergeCell ref="O23:P23"/>
    <mergeCell ref="G29:H29"/>
    <mergeCell ref="I29:J29"/>
    <mergeCell ref="K29:L29"/>
    <mergeCell ref="M29:N29"/>
    <mergeCell ref="O29:P29"/>
    <mergeCell ref="Q30:R30"/>
    <mergeCell ref="S30:T30"/>
    <mergeCell ref="U30:V30"/>
    <mergeCell ref="W30:X30"/>
    <mergeCell ref="Y30:Z30"/>
    <mergeCell ref="C30:D30"/>
    <mergeCell ref="E30:F30"/>
    <mergeCell ref="G30:H30"/>
    <mergeCell ref="I30:J30"/>
    <mergeCell ref="K30:L30"/>
    <mergeCell ref="M30:N30"/>
    <mergeCell ref="O30:P30"/>
    <mergeCell ref="Q31:R31"/>
    <mergeCell ref="S31:T31"/>
    <mergeCell ref="U31:V31"/>
    <mergeCell ref="W31:X31"/>
    <mergeCell ref="Y31:Z31"/>
    <mergeCell ref="C31:D31"/>
    <mergeCell ref="E31:F31"/>
    <mergeCell ref="G31:H31"/>
    <mergeCell ref="I31:J31"/>
    <mergeCell ref="K31:L31"/>
    <mergeCell ref="M31:N31"/>
    <mergeCell ref="O31:P31"/>
  </mergeCells>
  <printOptions horizontalCentered="1" verticalCentered="1"/>
  <pageMargins left="0.47244094488188981" right="0.51181102362204722" top="3.937007874015748E-2" bottom="0.9055118110236221" header="0" footer="0"/>
  <pageSetup paperSize="9" scale="54" orientation="landscape" r:id="rId1"/>
  <headerFooter>
    <oddHeader>&amp;CRELATÓRIO GERAL DE VISITANTES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16" workbookViewId="0">
      <pane xSplit="2" topLeftCell="C1" activePane="topRight" state="frozen"/>
      <selection pane="topRight" activeCell="O33" sqref="O33:P33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0.570312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0</v>
      </c>
      <c r="D7" s="8">
        <f t="shared" ref="D7:D8" si="0">C7*5</f>
        <v>0</v>
      </c>
      <c r="E7" s="7">
        <v>18</v>
      </c>
      <c r="F7" s="8">
        <f t="shared" ref="F7:F8" si="1">E7*5</f>
        <v>90</v>
      </c>
      <c r="G7" s="7">
        <v>0</v>
      </c>
      <c r="H7" s="8">
        <f t="shared" ref="H7:H8" si="2">G7*5</f>
        <v>0</v>
      </c>
      <c r="I7" s="7">
        <v>0</v>
      </c>
      <c r="J7" s="8">
        <f t="shared" ref="J7:J8" si="3">I7*5</f>
        <v>0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0</v>
      </c>
      <c r="D8" s="8">
        <f t="shared" si="0"/>
        <v>0</v>
      </c>
      <c r="E8" s="7">
        <v>39</v>
      </c>
      <c r="F8" s="8">
        <f t="shared" si="1"/>
        <v>195</v>
      </c>
      <c r="G8" s="7">
        <v>0</v>
      </c>
      <c r="H8" s="8">
        <f t="shared" si="2"/>
        <v>0</v>
      </c>
      <c r="I8" s="7">
        <v>0</v>
      </c>
      <c r="J8" s="8">
        <f t="shared" si="3"/>
        <v>0</v>
      </c>
      <c r="K8" s="7">
        <v>13</v>
      </c>
      <c r="L8" s="8">
        <f t="shared" si="4"/>
        <v>65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0</v>
      </c>
      <c r="D9" s="8">
        <f>C9*10</f>
        <v>0</v>
      </c>
      <c r="E9" s="7">
        <v>2061</v>
      </c>
      <c r="F9" s="8">
        <f>E9*10</f>
        <v>20610</v>
      </c>
      <c r="G9" s="7">
        <v>0</v>
      </c>
      <c r="H9" s="8">
        <f>G9*10</f>
        <v>0</v>
      </c>
      <c r="I9" s="7">
        <v>0</v>
      </c>
      <c r="J9" s="8">
        <f>I9*10</f>
        <v>0</v>
      </c>
      <c r="K9" s="7">
        <v>1311</v>
      </c>
      <c r="L9" s="8">
        <f>K9*10</f>
        <v>13110</v>
      </c>
      <c r="M9" s="7">
        <v>0</v>
      </c>
      <c r="N9" s="8">
        <f>M9*10</f>
        <v>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618</v>
      </c>
      <c r="D10" s="8">
        <f>C10*5</f>
        <v>3090</v>
      </c>
      <c r="E10" s="7">
        <v>829</v>
      </c>
      <c r="F10" s="8">
        <f>E10*5</f>
        <v>4145</v>
      </c>
      <c r="G10" s="7">
        <v>0</v>
      </c>
      <c r="H10" s="8">
        <f>G10*5</f>
        <v>0</v>
      </c>
      <c r="I10" s="7">
        <v>279</v>
      </c>
      <c r="J10" s="8">
        <f>I10*5</f>
        <v>1395</v>
      </c>
      <c r="K10" s="7">
        <v>880</v>
      </c>
      <c r="L10" s="8">
        <f>K10*5</f>
        <v>4400</v>
      </c>
      <c r="M10" s="7">
        <v>450</v>
      </c>
      <c r="N10" s="8">
        <f>M10*5</f>
        <v>2250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0</v>
      </c>
      <c r="L11" s="8">
        <f>K11*30</f>
        <v>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32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0</v>
      </c>
      <c r="F14" s="8">
        <f t="shared" ref="F14:F15" si="13">E14*30</f>
        <v>0</v>
      </c>
      <c r="G14" s="7">
        <v>0</v>
      </c>
      <c r="H14" s="8">
        <f t="shared" ref="H14:H15" si="14">G14*30</f>
        <v>0</v>
      </c>
      <c r="I14" s="7">
        <v>0</v>
      </c>
      <c r="J14" s="8">
        <f t="shared" ref="J14:J15" si="15">I14*30</f>
        <v>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0</v>
      </c>
      <c r="L15" s="8">
        <f t="shared" si="16"/>
        <v>0</v>
      </c>
      <c r="M15" s="7">
        <v>9</v>
      </c>
      <c r="N15" s="8">
        <f t="shared" si="17"/>
        <v>270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0</v>
      </c>
      <c r="D16" s="8">
        <f t="shared" ref="D16:D17" si="24">C16*150</f>
        <v>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0</v>
      </c>
      <c r="N16" s="8">
        <f t="shared" ref="N16:N17" si="29">M16*150</f>
        <v>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10">
        <v>20.61</v>
      </c>
      <c r="D18" s="11">
        <f t="shared" ref="D18:D20" si="36">C18*0</f>
        <v>0</v>
      </c>
      <c r="E18" s="10">
        <v>203.1</v>
      </c>
      <c r="F18" s="11">
        <f t="shared" ref="F18:F20" si="37">E18*0</f>
        <v>0</v>
      </c>
      <c r="G18" s="10">
        <v>0</v>
      </c>
      <c r="H18" s="11">
        <f t="shared" ref="H18:H20" si="38">G18*0</f>
        <v>0</v>
      </c>
      <c r="I18" s="10">
        <v>9.8800000000000008</v>
      </c>
      <c r="J18" s="11">
        <f t="shared" ref="J18:J20" si="39">I18*0</f>
        <v>0</v>
      </c>
      <c r="K18" s="10">
        <v>211.62</v>
      </c>
      <c r="L18" s="11">
        <f t="shared" ref="L18:L20" si="40">K18*0</f>
        <v>0</v>
      </c>
      <c r="M18" s="10">
        <v>17.22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/>
      <c r="H19" s="11">
        <f t="shared" si="38"/>
        <v>0</v>
      </c>
      <c r="I19" s="10">
        <v>6.98</v>
      </c>
      <c r="J19" s="11">
        <f t="shared" si="39"/>
        <v>0</v>
      </c>
      <c r="K19" s="10">
        <v>7.5</v>
      </c>
      <c r="L19" s="11">
        <f t="shared" si="40"/>
        <v>0</v>
      </c>
      <c r="M19" s="10">
        <v>9</v>
      </c>
      <c r="N19" s="11">
        <f t="shared" si="41"/>
        <v>0</v>
      </c>
      <c r="O19" s="10">
        <v>0</v>
      </c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>
        <v>0</v>
      </c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50" t="s">
        <v>27</v>
      </c>
      <c r="B21" s="114"/>
      <c r="C21" s="33"/>
      <c r="D21" s="34">
        <f>SUM(D7:D17)</f>
        <v>3090</v>
      </c>
      <c r="E21" s="34"/>
      <c r="F21" s="34">
        <f>SUM(F7:F17)</f>
        <v>25040</v>
      </c>
      <c r="G21" s="34"/>
      <c r="H21" s="34">
        <f>SUM(H7:H17)</f>
        <v>0</v>
      </c>
      <c r="I21" s="34"/>
      <c r="J21" s="34">
        <f>SUM(J7:J17)</f>
        <v>1395</v>
      </c>
      <c r="K21" s="34"/>
      <c r="L21" s="34">
        <f>SUM(L7:L17)</f>
        <v>17575</v>
      </c>
      <c r="M21" s="34"/>
      <c r="N21" s="34">
        <f>SUM(N7:N17)</f>
        <v>2520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35" t="s">
        <v>28</v>
      </c>
      <c r="B22" s="36"/>
      <c r="C22" s="37"/>
      <c r="D22" s="38">
        <f t="shared" ref="D22:D24" si="48">C18</f>
        <v>20.61</v>
      </c>
      <c r="E22" s="39"/>
      <c r="F22" s="38">
        <f t="shared" ref="F22:F24" si="49">E18</f>
        <v>203.1</v>
      </c>
      <c r="G22" s="39"/>
      <c r="H22" s="38">
        <f t="shared" ref="H22:H24" si="50">G18</f>
        <v>0</v>
      </c>
      <c r="I22" s="39"/>
      <c r="J22" s="38">
        <f t="shared" ref="J22:J24" si="51">I18</f>
        <v>9.8800000000000008</v>
      </c>
      <c r="K22" s="39"/>
      <c r="L22" s="38">
        <f t="shared" ref="L22:L24" si="52">K18</f>
        <v>211.62</v>
      </c>
      <c r="M22" s="39"/>
      <c r="N22" s="38">
        <f t="shared" ref="N22:N24" si="53">M18</f>
        <v>17.22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35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0</v>
      </c>
      <c r="I23" s="39"/>
      <c r="J23" s="40">
        <f t="shared" si="51"/>
        <v>6.98</v>
      </c>
      <c r="K23" s="39"/>
      <c r="L23" s="40">
        <f t="shared" si="52"/>
        <v>7.5</v>
      </c>
      <c r="M23" s="39"/>
      <c r="N23" s="40">
        <f t="shared" si="53"/>
        <v>9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35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3069.39</v>
      </c>
      <c r="E25" s="39"/>
      <c r="F25" s="42">
        <f>SUM(F21-F22-F23-F24)</f>
        <v>24836.9</v>
      </c>
      <c r="G25" s="39"/>
      <c r="H25" s="42">
        <f>SUM(H21-H22-H23-H24)</f>
        <v>0</v>
      </c>
      <c r="I25" s="39"/>
      <c r="J25" s="42">
        <f>SUM(J21-J22-J23-J24)</f>
        <v>1378.1399999999999</v>
      </c>
      <c r="K25" s="39"/>
      <c r="L25" s="42">
        <f>SUM(L21-L22-L23-L24)</f>
        <v>17355.88</v>
      </c>
      <c r="M25" s="39"/>
      <c r="N25" s="42">
        <f>SUM(N21-N22-N23-N24)</f>
        <v>2493.7800000000002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618</v>
      </c>
      <c r="D26" s="114"/>
      <c r="E26" s="149">
        <f>SUM(E7:E17)</f>
        <v>2947</v>
      </c>
      <c r="F26" s="114"/>
      <c r="G26" s="149">
        <f>SUM(G7:G17)</f>
        <v>0</v>
      </c>
      <c r="H26" s="114"/>
      <c r="I26" s="149">
        <f>SUM(I7:I17)</f>
        <v>279</v>
      </c>
      <c r="J26" s="114"/>
      <c r="K26" s="149">
        <f>SUM(K7:K17)</f>
        <v>2204</v>
      </c>
      <c r="L26" s="114"/>
      <c r="M26" s="149">
        <f>SUM(M7:M17)</f>
        <v>459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77</v>
      </c>
      <c r="D29" s="110"/>
      <c r="E29" s="109">
        <v>533</v>
      </c>
      <c r="F29" s="110"/>
      <c r="G29" s="109">
        <v>0</v>
      </c>
      <c r="H29" s="110"/>
      <c r="I29" s="109">
        <v>34</v>
      </c>
      <c r="J29" s="110"/>
      <c r="K29" s="109">
        <v>511</v>
      </c>
      <c r="L29" s="110"/>
      <c r="M29" s="109">
        <v>83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1</v>
      </c>
      <c r="D30" s="110"/>
      <c r="E30" s="109">
        <v>35</v>
      </c>
      <c r="F30" s="110"/>
      <c r="G30" s="109">
        <v>0</v>
      </c>
      <c r="H30" s="110"/>
      <c r="I30" s="109">
        <v>1</v>
      </c>
      <c r="J30" s="110"/>
      <c r="K30" s="109">
        <v>34</v>
      </c>
      <c r="L30" s="110"/>
      <c r="M30" s="109">
        <v>0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5</v>
      </c>
      <c r="D31" s="110"/>
      <c r="E31" s="109">
        <v>46</v>
      </c>
      <c r="F31" s="110"/>
      <c r="G31" s="109">
        <v>0</v>
      </c>
      <c r="H31" s="110"/>
      <c r="I31" s="109">
        <v>2</v>
      </c>
      <c r="J31" s="110"/>
      <c r="K31" s="109">
        <v>58</v>
      </c>
      <c r="L31" s="110"/>
      <c r="M31" s="109">
        <v>0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83</v>
      </c>
      <c r="D36" s="145"/>
      <c r="E36" s="153">
        <f>SUM(E28:F35)</f>
        <v>614</v>
      </c>
      <c r="F36" s="145"/>
      <c r="G36" s="153">
        <f>SUM(G28:H35)</f>
        <v>0</v>
      </c>
      <c r="H36" s="145"/>
      <c r="I36" s="153">
        <f>SUM(I28:J35)</f>
        <v>37</v>
      </c>
      <c r="J36" s="145"/>
      <c r="K36" s="153">
        <f>SUM(K28:L35)</f>
        <v>603</v>
      </c>
      <c r="L36" s="145"/>
      <c r="M36" s="153">
        <f>SUM(M28:N35)</f>
        <v>83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701</v>
      </c>
      <c r="D37" s="142"/>
      <c r="E37" s="151">
        <f>E26+E36</f>
        <v>3561</v>
      </c>
      <c r="F37" s="142"/>
      <c r="G37" s="151">
        <f>G26+G36</f>
        <v>0</v>
      </c>
      <c r="H37" s="142"/>
      <c r="I37" s="151">
        <f>I26+I36</f>
        <v>316</v>
      </c>
      <c r="J37" s="142"/>
      <c r="K37" s="151">
        <f>K26+K36</f>
        <v>2807</v>
      </c>
      <c r="L37" s="142"/>
      <c r="M37" s="151">
        <f>M26+M36</f>
        <v>542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49134.09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16" workbookViewId="0">
      <pane xSplit="2" topLeftCell="C1" activePane="topRight" state="frozen"/>
      <selection pane="topRight" activeCell="O34" sqref="O34:P34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0.570312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0</v>
      </c>
      <c r="D7" s="8">
        <f t="shared" ref="D7:D8" si="0">C7*5</f>
        <v>0</v>
      </c>
      <c r="E7" s="7">
        <v>0</v>
      </c>
      <c r="F7" s="8">
        <f t="shared" ref="F7:F8" si="1">E7*5</f>
        <v>0</v>
      </c>
      <c r="G7" s="7">
        <v>0</v>
      </c>
      <c r="H7" s="8">
        <f t="shared" ref="H7:H8" si="2">G7*5</f>
        <v>0</v>
      </c>
      <c r="I7" s="7">
        <v>0</v>
      </c>
      <c r="J7" s="8">
        <f t="shared" ref="J7:J8" si="3">I7*5</f>
        <v>0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24</v>
      </c>
      <c r="D8" s="8">
        <f t="shared" si="0"/>
        <v>120</v>
      </c>
      <c r="E8" s="7">
        <v>0</v>
      </c>
      <c r="F8" s="8">
        <f t="shared" si="1"/>
        <v>0</v>
      </c>
      <c r="G8" s="7"/>
      <c r="H8" s="8">
        <f t="shared" si="2"/>
        <v>0</v>
      </c>
      <c r="I8" s="7">
        <v>9</v>
      </c>
      <c r="J8" s="8">
        <f t="shared" si="3"/>
        <v>45</v>
      </c>
      <c r="K8" s="7">
        <v>0</v>
      </c>
      <c r="L8" s="8">
        <f t="shared" si="4"/>
        <v>0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484</v>
      </c>
      <c r="D9" s="8">
        <f>C9*10</f>
        <v>4840</v>
      </c>
      <c r="E9" s="7">
        <v>0</v>
      </c>
      <c r="F9" s="8">
        <f>E9*10</f>
        <v>0</v>
      </c>
      <c r="G9" s="7">
        <v>0</v>
      </c>
      <c r="H9" s="8">
        <f>G9*10</f>
        <v>0</v>
      </c>
      <c r="I9" s="7">
        <v>255</v>
      </c>
      <c r="J9" s="8">
        <f>I9*10</f>
        <v>2550</v>
      </c>
      <c r="K9" s="7">
        <v>2521</v>
      </c>
      <c r="L9" s="8">
        <f>K9*10</f>
        <v>25210</v>
      </c>
      <c r="M9" s="7">
        <v>0</v>
      </c>
      <c r="N9" s="8">
        <f>M9*10</f>
        <v>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225</v>
      </c>
      <c r="D10" s="8">
        <f>C10*5</f>
        <v>1125</v>
      </c>
      <c r="E10" s="7">
        <v>0</v>
      </c>
      <c r="F10" s="8">
        <f>E10*5</f>
        <v>0</v>
      </c>
      <c r="G10" s="7">
        <v>242</v>
      </c>
      <c r="H10" s="8">
        <f>G10*5</f>
        <v>1210</v>
      </c>
      <c r="I10" s="7">
        <v>109</v>
      </c>
      <c r="J10" s="8">
        <f>I10*5</f>
        <v>545</v>
      </c>
      <c r="K10" s="7">
        <v>1243</v>
      </c>
      <c r="L10" s="8">
        <f>K10*5</f>
        <v>6215</v>
      </c>
      <c r="M10" s="7">
        <v>361</v>
      </c>
      <c r="N10" s="8">
        <f>M10*5</f>
        <v>1805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0</v>
      </c>
      <c r="L11" s="8">
        <f>K11*30</f>
        <v>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0</v>
      </c>
      <c r="F14" s="8">
        <f t="shared" ref="F14:F15" si="13">E14*30</f>
        <v>0</v>
      </c>
      <c r="G14" s="7">
        <v>21</v>
      </c>
      <c r="H14" s="8">
        <f t="shared" ref="H14:H15" si="14">G14*30</f>
        <v>630</v>
      </c>
      <c r="I14" s="7">
        <v>0</v>
      </c>
      <c r="J14" s="8">
        <f t="shared" ref="J14:J15" si="15">I14*30</f>
        <v>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0</v>
      </c>
      <c r="L15" s="8">
        <f t="shared" si="16"/>
        <v>0</v>
      </c>
      <c r="M15" s="7">
        <v>8</v>
      </c>
      <c r="N15" s="8">
        <f t="shared" si="17"/>
        <v>240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0</v>
      </c>
      <c r="D16" s="8">
        <f t="shared" ref="D16:D17" si="24">C16*150</f>
        <v>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0</v>
      </c>
      <c r="N16" s="8">
        <f t="shared" ref="N16:N17" si="29">M16*150</f>
        <v>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10">
        <v>54.25</v>
      </c>
      <c r="D18" s="11">
        <f t="shared" ref="D18:D20" si="36">C18*0</f>
        <v>0</v>
      </c>
      <c r="E18" s="10">
        <v>0</v>
      </c>
      <c r="F18" s="11">
        <f t="shared" ref="F18:F20" si="37">E18*0</f>
        <v>0</v>
      </c>
      <c r="G18" s="10">
        <v>21.44</v>
      </c>
      <c r="H18" s="11">
        <f t="shared" ref="H18:H20" si="38">G18*0</f>
        <v>0</v>
      </c>
      <c r="I18" s="10">
        <v>31.35</v>
      </c>
      <c r="J18" s="11">
        <f t="shared" ref="J18:J20" si="39">I18*0</f>
        <v>0</v>
      </c>
      <c r="K18" s="10">
        <v>360.36</v>
      </c>
      <c r="L18" s="11">
        <f t="shared" ref="L18:L20" si="40">K18*0</f>
        <v>0</v>
      </c>
      <c r="M18" s="10">
        <v>23.02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/>
      <c r="H19" s="11">
        <f t="shared" si="38"/>
        <v>0</v>
      </c>
      <c r="I19" s="10">
        <v>8</v>
      </c>
      <c r="J19" s="11">
        <f t="shared" si="39"/>
        <v>0</v>
      </c>
      <c r="K19" s="10">
        <v>53</v>
      </c>
      <c r="L19" s="11">
        <f t="shared" si="40"/>
        <v>0</v>
      </c>
      <c r="M19" s="10">
        <v>4</v>
      </c>
      <c r="N19" s="11">
        <f t="shared" si="41"/>
        <v>0</v>
      </c>
      <c r="O19" s="10">
        <v>0</v>
      </c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>
        <v>0</v>
      </c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50" t="s">
        <v>27</v>
      </c>
      <c r="B21" s="114"/>
      <c r="C21" s="33"/>
      <c r="D21" s="34">
        <f>SUM(D7:D17)</f>
        <v>6085</v>
      </c>
      <c r="E21" s="34"/>
      <c r="F21" s="34">
        <f>SUM(F7:F17)</f>
        <v>0</v>
      </c>
      <c r="G21" s="34"/>
      <c r="H21" s="34">
        <f>SUM(H7:H17)</f>
        <v>1840</v>
      </c>
      <c r="I21" s="34"/>
      <c r="J21" s="34">
        <f>SUM(J7:J17)</f>
        <v>3140</v>
      </c>
      <c r="K21" s="34"/>
      <c r="L21" s="34">
        <f>SUM(L7:L17)</f>
        <v>31425</v>
      </c>
      <c r="M21" s="34"/>
      <c r="N21" s="34">
        <f>SUM(N7:N17)</f>
        <v>2045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35" t="s">
        <v>28</v>
      </c>
      <c r="B22" s="36"/>
      <c r="C22" s="37"/>
      <c r="D22" s="38">
        <f t="shared" ref="D22:D24" si="48">C18</f>
        <v>54.25</v>
      </c>
      <c r="E22" s="39"/>
      <c r="F22" s="38">
        <f t="shared" ref="F22:F24" si="49">E18</f>
        <v>0</v>
      </c>
      <c r="G22" s="39"/>
      <c r="H22" s="38">
        <f t="shared" ref="H22:H24" si="50">G18</f>
        <v>21.44</v>
      </c>
      <c r="I22" s="39"/>
      <c r="J22" s="38">
        <f t="shared" ref="J22:J24" si="51">I18</f>
        <v>31.35</v>
      </c>
      <c r="K22" s="39"/>
      <c r="L22" s="38">
        <f t="shared" ref="L22:L24" si="52">K18</f>
        <v>360.36</v>
      </c>
      <c r="M22" s="39"/>
      <c r="N22" s="38">
        <f t="shared" ref="N22:N24" si="53">M18</f>
        <v>23.02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35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0</v>
      </c>
      <c r="I23" s="39"/>
      <c r="J23" s="40">
        <f t="shared" si="51"/>
        <v>8</v>
      </c>
      <c r="K23" s="39"/>
      <c r="L23" s="40">
        <f t="shared" si="52"/>
        <v>53</v>
      </c>
      <c r="M23" s="39"/>
      <c r="N23" s="40">
        <f t="shared" si="53"/>
        <v>4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35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6030.75</v>
      </c>
      <c r="E25" s="39"/>
      <c r="F25" s="42">
        <f>SUM(F21-F22-F23-F24)</f>
        <v>0</v>
      </c>
      <c r="G25" s="39"/>
      <c r="H25" s="42">
        <f>SUM(H21-H22-H23-H24)</f>
        <v>1818.56</v>
      </c>
      <c r="I25" s="39"/>
      <c r="J25" s="42">
        <f>SUM(J21-J22-J23-J24)</f>
        <v>3100.65</v>
      </c>
      <c r="K25" s="39"/>
      <c r="L25" s="42">
        <f>SUM(L21-L22-L23-L24)</f>
        <v>31011.64</v>
      </c>
      <c r="M25" s="39"/>
      <c r="N25" s="42">
        <f>SUM(N21-N22-N23-N24)</f>
        <v>2017.98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733</v>
      </c>
      <c r="D26" s="114"/>
      <c r="E26" s="149">
        <f>SUM(E7:E17)</f>
        <v>0</v>
      </c>
      <c r="F26" s="114"/>
      <c r="G26" s="149">
        <f>SUM(G7:G17)</f>
        <v>263</v>
      </c>
      <c r="H26" s="114"/>
      <c r="I26" s="149">
        <f>SUM(I7:I17)</f>
        <v>373</v>
      </c>
      <c r="J26" s="114"/>
      <c r="K26" s="149">
        <f>SUM(K7:K17)</f>
        <v>3764</v>
      </c>
      <c r="L26" s="114"/>
      <c r="M26" s="149">
        <f>SUM(M7:M17)</f>
        <v>369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113</v>
      </c>
      <c r="D29" s="110"/>
      <c r="E29" s="109">
        <v>0</v>
      </c>
      <c r="F29" s="110"/>
      <c r="G29" s="109">
        <v>44</v>
      </c>
      <c r="H29" s="110"/>
      <c r="I29" s="109">
        <v>83</v>
      </c>
      <c r="J29" s="110"/>
      <c r="K29" s="109">
        <v>495</v>
      </c>
      <c r="L29" s="110"/>
      <c r="M29" s="109">
        <v>32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3</v>
      </c>
      <c r="D30" s="110"/>
      <c r="E30" s="109">
        <v>0</v>
      </c>
      <c r="F30" s="110"/>
      <c r="G30" s="109">
        <v>0</v>
      </c>
      <c r="H30" s="110"/>
      <c r="I30" s="109">
        <v>2</v>
      </c>
      <c r="J30" s="110"/>
      <c r="K30" s="109">
        <v>31</v>
      </c>
      <c r="L30" s="110"/>
      <c r="M30" s="109">
        <v>0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4</v>
      </c>
      <c r="D31" s="110"/>
      <c r="E31" s="109">
        <v>0</v>
      </c>
      <c r="F31" s="110"/>
      <c r="G31" s="109">
        <v>0</v>
      </c>
      <c r="H31" s="110"/>
      <c r="I31" s="109">
        <v>3</v>
      </c>
      <c r="J31" s="110"/>
      <c r="K31" s="109">
        <v>51</v>
      </c>
      <c r="L31" s="110"/>
      <c r="M31" s="109">
        <v>0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120</v>
      </c>
      <c r="D36" s="145"/>
      <c r="E36" s="153">
        <f>SUM(E28:F35)</f>
        <v>0</v>
      </c>
      <c r="F36" s="145"/>
      <c r="G36" s="153">
        <f>SUM(G28:H35)</f>
        <v>44</v>
      </c>
      <c r="H36" s="145"/>
      <c r="I36" s="153">
        <f>SUM(I28:J35)</f>
        <v>88</v>
      </c>
      <c r="J36" s="145"/>
      <c r="K36" s="153">
        <f>SUM(K28:L35)</f>
        <v>577</v>
      </c>
      <c r="L36" s="145"/>
      <c r="M36" s="153">
        <f>SUM(M28:N35)</f>
        <v>32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853</v>
      </c>
      <c r="D37" s="142"/>
      <c r="E37" s="151">
        <f>E26+E36</f>
        <v>0</v>
      </c>
      <c r="F37" s="142"/>
      <c r="G37" s="151">
        <f>G26+G36</f>
        <v>307</v>
      </c>
      <c r="H37" s="142"/>
      <c r="I37" s="151">
        <f>I26+I36</f>
        <v>461</v>
      </c>
      <c r="J37" s="142"/>
      <c r="K37" s="151">
        <f>K26+K36</f>
        <v>4341</v>
      </c>
      <c r="L37" s="142"/>
      <c r="M37" s="151">
        <f>M26+M36</f>
        <v>401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43979.58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13" workbookViewId="0">
      <pane xSplit="2" topLeftCell="C1" activePane="topRight" state="frozen"/>
      <selection pane="topRight" activeCell="O33" sqref="O33:P33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0.5703125" customWidth="1"/>
    <col min="15" max="15" width="4.7109375" customWidth="1"/>
    <col min="16" max="16" width="11.1406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1</v>
      </c>
      <c r="D7" s="8">
        <f t="shared" ref="D7:D8" si="0">C7*5</f>
        <v>5</v>
      </c>
      <c r="E7" s="7">
        <v>0</v>
      </c>
      <c r="F7" s="8">
        <f t="shared" ref="F7:F8" si="1">E7*5</f>
        <v>0</v>
      </c>
      <c r="G7" s="7">
        <v>0</v>
      </c>
      <c r="H7" s="8">
        <f t="shared" ref="H7:H8" si="2">G7*5</f>
        <v>0</v>
      </c>
      <c r="I7" s="7">
        <v>0</v>
      </c>
      <c r="J7" s="8">
        <f t="shared" ref="J7:J8" si="3">I7*5</f>
        <v>0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15</v>
      </c>
      <c r="D8" s="8">
        <f t="shared" si="0"/>
        <v>75</v>
      </c>
      <c r="E8" s="7">
        <v>0</v>
      </c>
      <c r="F8" s="8">
        <f t="shared" si="1"/>
        <v>0</v>
      </c>
      <c r="G8" s="7">
        <v>0</v>
      </c>
      <c r="H8" s="8">
        <f t="shared" si="2"/>
        <v>0</v>
      </c>
      <c r="I8" s="7">
        <v>7</v>
      </c>
      <c r="J8" s="8">
        <f t="shared" si="3"/>
        <v>35</v>
      </c>
      <c r="K8" s="7">
        <v>0</v>
      </c>
      <c r="L8" s="8">
        <f t="shared" si="4"/>
        <v>0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1808</v>
      </c>
      <c r="D9" s="8">
        <f>C9*10</f>
        <v>18080</v>
      </c>
      <c r="E9" s="7">
        <v>0</v>
      </c>
      <c r="F9" s="8">
        <f>E9*10</f>
        <v>0</v>
      </c>
      <c r="G9" s="7">
        <v>0</v>
      </c>
      <c r="H9" s="8">
        <f>G9*10</f>
        <v>0</v>
      </c>
      <c r="I9" s="7">
        <v>1082</v>
      </c>
      <c r="J9" s="8">
        <f>I9*10</f>
        <v>10820</v>
      </c>
      <c r="K9" s="7">
        <v>0</v>
      </c>
      <c r="L9" s="8">
        <f>K9*10</f>
        <v>0</v>
      </c>
      <c r="M9" s="7">
        <v>0</v>
      </c>
      <c r="N9" s="8">
        <f>M9*10</f>
        <v>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886</v>
      </c>
      <c r="D10" s="8">
        <f>C10*5</f>
        <v>4430</v>
      </c>
      <c r="E10" s="7">
        <v>402</v>
      </c>
      <c r="F10" s="8">
        <f>E10*5</f>
        <v>2010</v>
      </c>
      <c r="G10" s="7">
        <v>233</v>
      </c>
      <c r="H10" s="8">
        <f>G10*5</f>
        <v>1165</v>
      </c>
      <c r="I10" s="7">
        <v>548</v>
      </c>
      <c r="J10" s="8">
        <f>I10*5</f>
        <v>2740</v>
      </c>
      <c r="K10" s="7">
        <v>0</v>
      </c>
      <c r="L10" s="8">
        <f>K10*5</f>
        <v>0</v>
      </c>
      <c r="M10" s="7">
        <v>350</v>
      </c>
      <c r="N10" s="8">
        <f>M10*5</f>
        <v>1750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0</v>
      </c>
      <c r="L11" s="8">
        <f>K11*30</f>
        <v>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0</v>
      </c>
      <c r="F14" s="8">
        <f t="shared" ref="F14:F15" si="13">E14*30</f>
        <v>0</v>
      </c>
      <c r="G14" s="7">
        <v>9</v>
      </c>
      <c r="H14" s="8">
        <f t="shared" ref="H14:H15" si="14">G14*30</f>
        <v>270</v>
      </c>
      <c r="I14" s="7">
        <v>0</v>
      </c>
      <c r="J14" s="8">
        <f t="shared" ref="J14:J15" si="15">I14*30</f>
        <v>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0</v>
      </c>
      <c r="L15" s="8">
        <f t="shared" si="16"/>
        <v>0</v>
      </c>
      <c r="M15" s="7">
        <v>4</v>
      </c>
      <c r="N15" s="8">
        <f t="shared" si="17"/>
        <v>120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0</v>
      </c>
      <c r="D16" s="8">
        <f t="shared" ref="D16:D17" si="24">C16*150</f>
        <v>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0</v>
      </c>
      <c r="N16" s="8">
        <f t="shared" ref="N16:N17" si="29">M16*150</f>
        <v>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10">
        <v>201.62</v>
      </c>
      <c r="D18" s="11">
        <f t="shared" ref="D18:D20" si="36">C18*0</f>
        <v>0</v>
      </c>
      <c r="E18" s="10">
        <v>13.86</v>
      </c>
      <c r="F18" s="11">
        <f t="shared" ref="F18:F20" si="37">E18*0</f>
        <v>0</v>
      </c>
      <c r="G18" s="10">
        <v>12.39</v>
      </c>
      <c r="H18" s="11">
        <f t="shared" ref="H18:H20" si="38">G18*0</f>
        <v>0</v>
      </c>
      <c r="I18" s="10">
        <v>148.21</v>
      </c>
      <c r="J18" s="11">
        <f t="shared" ref="J18:J20" si="39">I18*0</f>
        <v>0</v>
      </c>
      <c r="K18" s="10">
        <v>0</v>
      </c>
      <c r="L18" s="11">
        <f t="shared" ref="L18:L20" si="40">K18*0</f>
        <v>0</v>
      </c>
      <c r="M18" s="10">
        <v>21.86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/>
      <c r="H19" s="11">
        <f t="shared" si="38"/>
        <v>0</v>
      </c>
      <c r="I19" s="10">
        <v>29.5</v>
      </c>
      <c r="J19" s="11">
        <f t="shared" si="39"/>
        <v>0</v>
      </c>
      <c r="K19" s="10"/>
      <c r="L19" s="11">
        <f t="shared" si="40"/>
        <v>0</v>
      </c>
      <c r="M19" s="10">
        <v>3</v>
      </c>
      <c r="N19" s="11">
        <f t="shared" si="41"/>
        <v>0</v>
      </c>
      <c r="O19" s="10">
        <v>0</v>
      </c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>
        <v>0</v>
      </c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50" t="s">
        <v>27</v>
      </c>
      <c r="B21" s="114"/>
      <c r="C21" s="33"/>
      <c r="D21" s="34">
        <f>SUM(D7:D17)</f>
        <v>22590</v>
      </c>
      <c r="E21" s="34"/>
      <c r="F21" s="34">
        <f>SUM(F7:F17)</f>
        <v>2010</v>
      </c>
      <c r="G21" s="34"/>
      <c r="H21" s="34">
        <f>SUM(H7:H17)</f>
        <v>1435</v>
      </c>
      <c r="I21" s="34"/>
      <c r="J21" s="34">
        <f>SUM(J7:J17)</f>
        <v>13595</v>
      </c>
      <c r="K21" s="34"/>
      <c r="L21" s="34">
        <f>SUM(L7:L17)</f>
        <v>0</v>
      </c>
      <c r="M21" s="34"/>
      <c r="N21" s="34">
        <f>SUM(N7:N17)</f>
        <v>1870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35" t="s">
        <v>28</v>
      </c>
      <c r="B22" s="36"/>
      <c r="C22" s="37"/>
      <c r="D22" s="38">
        <f t="shared" ref="D22:D24" si="48">C18</f>
        <v>201.62</v>
      </c>
      <c r="E22" s="39"/>
      <c r="F22" s="38">
        <f t="shared" ref="F22:F24" si="49">E18</f>
        <v>13.86</v>
      </c>
      <c r="G22" s="39"/>
      <c r="H22" s="38">
        <f t="shared" ref="H22:H24" si="50">G18</f>
        <v>12.39</v>
      </c>
      <c r="I22" s="39"/>
      <c r="J22" s="38">
        <f t="shared" ref="J22:J24" si="51">I18</f>
        <v>148.21</v>
      </c>
      <c r="K22" s="39"/>
      <c r="L22" s="38">
        <f t="shared" ref="L22:L24" si="52">K18</f>
        <v>0</v>
      </c>
      <c r="M22" s="39"/>
      <c r="N22" s="38">
        <f t="shared" ref="N22:N24" si="53">M18</f>
        <v>21.86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35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0</v>
      </c>
      <c r="I23" s="39"/>
      <c r="J23" s="40">
        <f t="shared" si="51"/>
        <v>29.5</v>
      </c>
      <c r="K23" s="39"/>
      <c r="L23" s="40">
        <f t="shared" si="52"/>
        <v>0</v>
      </c>
      <c r="M23" s="39"/>
      <c r="N23" s="40">
        <f t="shared" si="53"/>
        <v>3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35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22388.38</v>
      </c>
      <c r="E25" s="39"/>
      <c r="F25" s="42">
        <f>SUM(F21-F22-F23-F24)</f>
        <v>1996.14</v>
      </c>
      <c r="G25" s="39"/>
      <c r="H25" s="42">
        <f>SUM(H21-H22-H23-H24)</f>
        <v>1422.61</v>
      </c>
      <c r="I25" s="39"/>
      <c r="J25" s="42">
        <f>SUM(J21-J22-J23-J24)</f>
        <v>13417.29</v>
      </c>
      <c r="K25" s="39"/>
      <c r="L25" s="42">
        <f>SUM(L21-L22-L23-L24)</f>
        <v>0</v>
      </c>
      <c r="M25" s="39"/>
      <c r="N25" s="42">
        <f>SUM(N21-N22-N23-N24)</f>
        <v>1845.14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2710</v>
      </c>
      <c r="D26" s="114"/>
      <c r="E26" s="149">
        <f>SUM(E7:E17)</f>
        <v>402</v>
      </c>
      <c r="F26" s="114"/>
      <c r="G26" s="149">
        <f>SUM(G7:G17)</f>
        <v>242</v>
      </c>
      <c r="H26" s="114"/>
      <c r="I26" s="149">
        <f>SUM(I7:I17)</f>
        <v>1637</v>
      </c>
      <c r="J26" s="114"/>
      <c r="K26" s="149">
        <f>SUM(K7:K17)</f>
        <v>0</v>
      </c>
      <c r="L26" s="114"/>
      <c r="M26" s="149">
        <f>SUM(M7:M17)</f>
        <v>354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2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371</v>
      </c>
      <c r="D29" s="110"/>
      <c r="E29" s="109">
        <v>81</v>
      </c>
      <c r="F29" s="110"/>
      <c r="G29" s="109">
        <v>51</v>
      </c>
      <c r="H29" s="110"/>
      <c r="I29" s="109">
        <v>217</v>
      </c>
      <c r="J29" s="110"/>
      <c r="K29" s="109">
        <v>0</v>
      </c>
      <c r="L29" s="110"/>
      <c r="M29" s="109">
        <v>62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16</v>
      </c>
      <c r="D30" s="110"/>
      <c r="E30" s="109">
        <v>1</v>
      </c>
      <c r="F30" s="110"/>
      <c r="G30" s="109">
        <v>3</v>
      </c>
      <c r="H30" s="110"/>
      <c r="I30" s="109">
        <v>13</v>
      </c>
      <c r="J30" s="110"/>
      <c r="K30" s="109">
        <v>0</v>
      </c>
      <c r="L30" s="110"/>
      <c r="M30" s="109">
        <v>0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23</v>
      </c>
      <c r="D31" s="110"/>
      <c r="E31" s="109">
        <v>7</v>
      </c>
      <c r="F31" s="110"/>
      <c r="G31" s="109">
        <v>5</v>
      </c>
      <c r="H31" s="110"/>
      <c r="I31" s="109">
        <v>22</v>
      </c>
      <c r="J31" s="110"/>
      <c r="K31" s="109">
        <v>0</v>
      </c>
      <c r="L31" s="110"/>
      <c r="M31" s="109">
        <v>0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133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412</v>
      </c>
      <c r="D36" s="145"/>
      <c r="E36" s="153">
        <f>SUM(E28:F35)</f>
        <v>222</v>
      </c>
      <c r="F36" s="145"/>
      <c r="G36" s="153">
        <f>SUM(G28:H35)</f>
        <v>59</v>
      </c>
      <c r="H36" s="145"/>
      <c r="I36" s="153">
        <f>SUM(I28:J35)</f>
        <v>252</v>
      </c>
      <c r="J36" s="145"/>
      <c r="K36" s="153">
        <f>SUM(K28:L35)</f>
        <v>0</v>
      </c>
      <c r="L36" s="145"/>
      <c r="M36" s="153">
        <f>SUM(M28:N35)</f>
        <v>62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3122</v>
      </c>
      <c r="D37" s="142"/>
      <c r="E37" s="151">
        <f>E26+E36</f>
        <v>624</v>
      </c>
      <c r="F37" s="142"/>
      <c r="G37" s="151">
        <f>G26+G36</f>
        <v>301</v>
      </c>
      <c r="H37" s="142"/>
      <c r="I37" s="151">
        <f>I26+I36</f>
        <v>1889</v>
      </c>
      <c r="J37" s="142"/>
      <c r="K37" s="151">
        <f>K26+K36</f>
        <v>0</v>
      </c>
      <c r="L37" s="142"/>
      <c r="M37" s="151">
        <f>M26+M36</f>
        <v>416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41069.56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19" workbookViewId="0">
      <pane xSplit="2" topLeftCell="C1" activePane="topRight" state="frozen"/>
      <selection pane="topRight" activeCell="O32" sqref="O32:P32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0.570312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47</v>
      </c>
      <c r="D7" s="8">
        <f t="shared" ref="D7:D8" si="0">C7*5</f>
        <v>235</v>
      </c>
      <c r="E7" s="7">
        <v>0</v>
      </c>
      <c r="F7" s="8">
        <f t="shared" ref="F7:F8" si="1">E7*5</f>
        <v>0</v>
      </c>
      <c r="G7" s="7">
        <v>0</v>
      </c>
      <c r="H7" s="8">
        <f t="shared" ref="H7:H8" si="2">G7*5</f>
        <v>0</v>
      </c>
      <c r="I7" s="7">
        <v>0</v>
      </c>
      <c r="J7" s="8">
        <f t="shared" ref="J7:J8" si="3">I7*5</f>
        <v>0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142</v>
      </c>
      <c r="D8" s="8">
        <f t="shared" si="0"/>
        <v>710</v>
      </c>
      <c r="E8" s="7">
        <v>0</v>
      </c>
      <c r="F8" s="8">
        <f t="shared" si="1"/>
        <v>0</v>
      </c>
      <c r="G8" s="7">
        <v>0</v>
      </c>
      <c r="H8" s="8">
        <f t="shared" si="2"/>
        <v>0</v>
      </c>
      <c r="I8" s="7">
        <v>0</v>
      </c>
      <c r="J8" s="8">
        <f t="shared" si="3"/>
        <v>0</v>
      </c>
      <c r="K8" s="7">
        <v>0</v>
      </c>
      <c r="L8" s="8">
        <f t="shared" si="4"/>
        <v>0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2429</v>
      </c>
      <c r="D9" s="8">
        <f>C9*10</f>
        <v>24290</v>
      </c>
      <c r="E9" s="7">
        <v>0</v>
      </c>
      <c r="F9" s="8">
        <f>E9*10</f>
        <v>0</v>
      </c>
      <c r="G9" s="7">
        <v>0</v>
      </c>
      <c r="H9" s="8">
        <f>G9*10</f>
        <v>0</v>
      </c>
      <c r="I9" s="7">
        <v>2259</v>
      </c>
      <c r="J9" s="8">
        <f>I9*10</f>
        <v>22590</v>
      </c>
      <c r="K9" s="7">
        <v>0</v>
      </c>
      <c r="L9" s="8">
        <f>K9*10</f>
        <v>0</v>
      </c>
      <c r="M9" s="7">
        <v>349</v>
      </c>
      <c r="N9" s="8">
        <f>M9*10</f>
        <v>3490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885</v>
      </c>
      <c r="D10" s="8">
        <f>C10*5</f>
        <v>4425</v>
      </c>
      <c r="E10" s="7">
        <v>406</v>
      </c>
      <c r="F10" s="8">
        <f>E10*5</f>
        <v>2030</v>
      </c>
      <c r="G10" s="7">
        <v>281</v>
      </c>
      <c r="H10" s="8">
        <f>G10*5</f>
        <v>1405</v>
      </c>
      <c r="I10" s="7">
        <v>1053</v>
      </c>
      <c r="J10" s="8">
        <f>I10*5</f>
        <v>5265</v>
      </c>
      <c r="K10" s="7">
        <v>459</v>
      </c>
      <c r="L10" s="8">
        <f>K10*5</f>
        <v>2295</v>
      </c>
      <c r="M10" s="7">
        <v>156</v>
      </c>
      <c r="N10" s="8">
        <f>M10*5</f>
        <v>780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0</v>
      </c>
      <c r="L11" s="8">
        <f>K11*30</f>
        <v>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0</v>
      </c>
      <c r="F14" s="8">
        <f t="shared" ref="F14:F15" si="13">E14*30</f>
        <v>0</v>
      </c>
      <c r="G14" s="7">
        <v>8</v>
      </c>
      <c r="H14" s="8">
        <f t="shared" ref="H14:H15" si="14">G14*30</f>
        <v>240</v>
      </c>
      <c r="I14" s="7">
        <v>0</v>
      </c>
      <c r="J14" s="8">
        <f t="shared" ref="J14:J15" si="15">I14*30</f>
        <v>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0</v>
      </c>
      <c r="L15" s="8">
        <f t="shared" si="16"/>
        <v>0</v>
      </c>
      <c r="M15" s="7">
        <v>0</v>
      </c>
      <c r="N15" s="8">
        <f t="shared" si="17"/>
        <v>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0</v>
      </c>
      <c r="D16" s="8">
        <f t="shared" ref="D16:D17" si="24">C16*150</f>
        <v>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0</v>
      </c>
      <c r="N16" s="8">
        <f t="shared" ref="N16:N17" si="29">M16*150</f>
        <v>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10">
        <v>250.3</v>
      </c>
      <c r="D18" s="11">
        <f t="shared" ref="D18:D20" si="36">C18*0</f>
        <v>0</v>
      </c>
      <c r="E18" s="10">
        <v>16.29</v>
      </c>
      <c r="F18" s="11">
        <f t="shared" ref="F18:F20" si="37">E18*0</f>
        <v>0</v>
      </c>
      <c r="G18" s="10">
        <v>12.23</v>
      </c>
      <c r="H18" s="11">
        <f t="shared" ref="H18:H20" si="38">G18*0</f>
        <v>0</v>
      </c>
      <c r="I18" s="10">
        <v>272.82</v>
      </c>
      <c r="J18" s="11">
        <f t="shared" ref="J18:J20" si="39">I18*0</f>
        <v>0</v>
      </c>
      <c r="K18" s="10">
        <v>20.9</v>
      </c>
      <c r="L18" s="11">
        <f t="shared" ref="L18:L20" si="40">K18*0</f>
        <v>0</v>
      </c>
      <c r="M18" s="10">
        <v>47.71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/>
      <c r="H19" s="11">
        <f t="shared" si="38"/>
        <v>0</v>
      </c>
      <c r="I19" s="10">
        <v>68</v>
      </c>
      <c r="J19" s="11">
        <f t="shared" si="39"/>
        <v>0</v>
      </c>
      <c r="K19" s="10">
        <v>4.5</v>
      </c>
      <c r="L19" s="11">
        <f t="shared" si="40"/>
        <v>0</v>
      </c>
      <c r="M19" s="10">
        <v>9.5</v>
      </c>
      <c r="N19" s="11">
        <f t="shared" si="41"/>
        <v>0</v>
      </c>
      <c r="O19" s="10">
        <v>0</v>
      </c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/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50" t="s">
        <v>27</v>
      </c>
      <c r="B21" s="114"/>
      <c r="C21" s="33"/>
      <c r="D21" s="34">
        <f>SUM(D7:D17)</f>
        <v>29660</v>
      </c>
      <c r="E21" s="34"/>
      <c r="F21" s="34">
        <f>SUM(F7:F17)</f>
        <v>2030</v>
      </c>
      <c r="G21" s="34"/>
      <c r="H21" s="34">
        <f>SUM(H7:H17)</f>
        <v>1645</v>
      </c>
      <c r="I21" s="34"/>
      <c r="J21" s="34">
        <f>SUM(J7:J17)</f>
        <v>27855</v>
      </c>
      <c r="K21" s="34"/>
      <c r="L21" s="34">
        <f>SUM(L7:L17)</f>
        <v>2295</v>
      </c>
      <c r="M21" s="34"/>
      <c r="N21" s="34">
        <f>SUM(N7:N17)</f>
        <v>4270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35" t="s">
        <v>28</v>
      </c>
      <c r="B22" s="36"/>
      <c r="C22" s="37"/>
      <c r="D22" s="38">
        <f t="shared" ref="D22:D24" si="48">C18</f>
        <v>250.3</v>
      </c>
      <c r="E22" s="39"/>
      <c r="F22" s="38">
        <f t="shared" ref="F22:F24" si="49">E18</f>
        <v>16.29</v>
      </c>
      <c r="G22" s="39"/>
      <c r="H22" s="38">
        <f t="shared" ref="H22:H24" si="50">G18</f>
        <v>12.23</v>
      </c>
      <c r="I22" s="39"/>
      <c r="J22" s="38">
        <f t="shared" ref="J22:J24" si="51">I18</f>
        <v>272.82</v>
      </c>
      <c r="K22" s="39"/>
      <c r="L22" s="38">
        <f t="shared" ref="L22:L24" si="52">K18</f>
        <v>20.9</v>
      </c>
      <c r="M22" s="39"/>
      <c r="N22" s="38">
        <f t="shared" ref="N22:N24" si="53">M18</f>
        <v>47.71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35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0</v>
      </c>
      <c r="I23" s="39"/>
      <c r="J23" s="40">
        <f t="shared" si="51"/>
        <v>68</v>
      </c>
      <c r="K23" s="39"/>
      <c r="L23" s="40">
        <f t="shared" si="52"/>
        <v>4.5</v>
      </c>
      <c r="M23" s="39"/>
      <c r="N23" s="40">
        <f t="shared" si="53"/>
        <v>9.5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35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29409.7</v>
      </c>
      <c r="E25" s="39"/>
      <c r="F25" s="42">
        <f>SUM(F21-F22-F23-F24)</f>
        <v>2013.71</v>
      </c>
      <c r="G25" s="39"/>
      <c r="H25" s="42">
        <f>SUM(H21-H22-H23-H24)</f>
        <v>1632.77</v>
      </c>
      <c r="I25" s="39"/>
      <c r="J25" s="42">
        <f>SUM(J21-J22-J23-J24)</f>
        <v>27514.18</v>
      </c>
      <c r="K25" s="39"/>
      <c r="L25" s="42">
        <f>SUM(L21-L22-L23-L24)</f>
        <v>2269.6</v>
      </c>
      <c r="M25" s="39"/>
      <c r="N25" s="42">
        <f>SUM(N21-N22-N23-N24)</f>
        <v>4212.79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3503</v>
      </c>
      <c r="D26" s="114"/>
      <c r="E26" s="149">
        <f>SUM(E7:E17)</f>
        <v>406</v>
      </c>
      <c r="F26" s="114"/>
      <c r="G26" s="149">
        <f>SUM(G7:G17)</f>
        <v>289</v>
      </c>
      <c r="H26" s="114"/>
      <c r="I26" s="149">
        <f>SUM(I7:I17)</f>
        <v>3312</v>
      </c>
      <c r="J26" s="114"/>
      <c r="K26" s="149">
        <f>SUM(K7:K17)</f>
        <v>459</v>
      </c>
      <c r="L26" s="114"/>
      <c r="M26" s="149">
        <f>SUM(M7:M17)</f>
        <v>505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619</v>
      </c>
      <c r="D29" s="110"/>
      <c r="E29" s="109">
        <v>47</v>
      </c>
      <c r="F29" s="110"/>
      <c r="G29" s="109">
        <v>45</v>
      </c>
      <c r="H29" s="110"/>
      <c r="I29" s="109">
        <v>610</v>
      </c>
      <c r="J29" s="110"/>
      <c r="K29" s="109">
        <v>95</v>
      </c>
      <c r="L29" s="110"/>
      <c r="M29" s="109">
        <v>101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25</v>
      </c>
      <c r="D30" s="110"/>
      <c r="E30" s="109">
        <v>1</v>
      </c>
      <c r="F30" s="110"/>
      <c r="G30" s="109">
        <v>0</v>
      </c>
      <c r="H30" s="110"/>
      <c r="I30" s="109">
        <v>27</v>
      </c>
      <c r="J30" s="110"/>
      <c r="K30" s="109">
        <v>1</v>
      </c>
      <c r="L30" s="110"/>
      <c r="M30" s="109">
        <v>11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37</v>
      </c>
      <c r="D31" s="110"/>
      <c r="E31" s="109">
        <v>8</v>
      </c>
      <c r="F31" s="110"/>
      <c r="G31" s="109">
        <v>5</v>
      </c>
      <c r="H31" s="110"/>
      <c r="I31" s="109">
        <v>43</v>
      </c>
      <c r="J31" s="110"/>
      <c r="K31" s="109">
        <v>1</v>
      </c>
      <c r="L31" s="110"/>
      <c r="M31" s="109">
        <v>27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681</v>
      </c>
      <c r="D36" s="145"/>
      <c r="E36" s="153">
        <f>SUM(E28:F35)</f>
        <v>56</v>
      </c>
      <c r="F36" s="145"/>
      <c r="G36" s="153">
        <f>SUM(G28:H35)</f>
        <v>50</v>
      </c>
      <c r="H36" s="145"/>
      <c r="I36" s="153">
        <f>SUM(I28:J35)</f>
        <v>680</v>
      </c>
      <c r="J36" s="145"/>
      <c r="K36" s="153">
        <f>SUM(K28:L35)</f>
        <v>97</v>
      </c>
      <c r="L36" s="145"/>
      <c r="M36" s="153">
        <f>SUM(M28:N35)</f>
        <v>139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4184</v>
      </c>
      <c r="D37" s="142"/>
      <c r="E37" s="151">
        <f>E26+E36</f>
        <v>462</v>
      </c>
      <c r="F37" s="142"/>
      <c r="G37" s="151">
        <f>G26+G36</f>
        <v>339</v>
      </c>
      <c r="H37" s="142"/>
      <c r="I37" s="151">
        <f>I26+I36</f>
        <v>3992</v>
      </c>
      <c r="J37" s="142"/>
      <c r="K37" s="151">
        <f>K26+K36</f>
        <v>556</v>
      </c>
      <c r="L37" s="142"/>
      <c r="M37" s="151">
        <f>M26+M36</f>
        <v>644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67052.75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7" workbookViewId="0">
      <pane xSplit="2" topLeftCell="C1" activePane="topRight" state="frozen"/>
      <selection pane="topRight" activeCell="O19" sqref="O19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3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</row>
    <row r="3" spans="1:26" ht="12" customHeight="1">
      <c r="C3" s="1"/>
      <c r="L3" s="3"/>
      <c r="M3" s="3"/>
      <c r="N3" s="4"/>
      <c r="O3" s="4"/>
      <c r="P3" s="3"/>
      <c r="Q3" s="3"/>
      <c r="R3" s="4"/>
      <c r="S3" s="4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0</v>
      </c>
      <c r="D7" s="8">
        <f t="shared" ref="D7:D8" si="0">C7*5</f>
        <v>0</v>
      </c>
      <c r="E7" s="7">
        <v>0</v>
      </c>
      <c r="F7" s="8">
        <f t="shared" ref="F7:F8" si="1">E7*5</f>
        <v>0</v>
      </c>
      <c r="G7" s="7">
        <v>0</v>
      </c>
      <c r="H7" s="8">
        <f t="shared" ref="H7:H8" si="2">G7*5</f>
        <v>0</v>
      </c>
      <c r="I7" s="7">
        <v>0</v>
      </c>
      <c r="J7" s="8">
        <f t="shared" ref="J7:J8" si="3">I7*5</f>
        <v>0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0</v>
      </c>
      <c r="D8" s="8">
        <f t="shared" si="0"/>
        <v>0</v>
      </c>
      <c r="E8" s="7">
        <v>0</v>
      </c>
      <c r="F8" s="8">
        <f t="shared" si="1"/>
        <v>0</v>
      </c>
      <c r="G8" s="7">
        <v>0</v>
      </c>
      <c r="H8" s="8">
        <f t="shared" si="2"/>
        <v>0</v>
      </c>
      <c r="I8" s="7">
        <v>0</v>
      </c>
      <c r="J8" s="8">
        <f t="shared" si="3"/>
        <v>0</v>
      </c>
      <c r="K8" s="7">
        <v>0</v>
      </c>
      <c r="L8" s="8">
        <f t="shared" si="4"/>
        <v>0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0</v>
      </c>
      <c r="D9" s="8">
        <f>C9*10</f>
        <v>0</v>
      </c>
      <c r="E9" s="7">
        <v>0</v>
      </c>
      <c r="F9" s="8">
        <f>E9*10</f>
        <v>0</v>
      </c>
      <c r="G9" s="7">
        <v>0</v>
      </c>
      <c r="H9" s="8">
        <f>G9*10</f>
        <v>0</v>
      </c>
      <c r="I9" s="7">
        <v>0</v>
      </c>
      <c r="J9" s="8">
        <f>I9*10</f>
        <v>0</v>
      </c>
      <c r="K9" s="7">
        <v>0</v>
      </c>
      <c r="L9" s="8">
        <f>K9*10</f>
        <v>0</v>
      </c>
      <c r="M9" s="7">
        <v>1219</v>
      </c>
      <c r="N9" s="8">
        <f>M9*10</f>
        <v>12190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261</v>
      </c>
      <c r="D10" s="8">
        <f>C10*5</f>
        <v>1305</v>
      </c>
      <c r="E10" s="7">
        <v>397</v>
      </c>
      <c r="F10" s="8">
        <f>E10*5</f>
        <v>1985</v>
      </c>
      <c r="G10" s="7">
        <v>0</v>
      </c>
      <c r="H10" s="8">
        <f>G10*5</f>
        <v>0</v>
      </c>
      <c r="I10" s="7">
        <v>0</v>
      </c>
      <c r="J10" s="8">
        <f>I10*5</f>
        <v>0</v>
      </c>
      <c r="K10" s="7">
        <v>364</v>
      </c>
      <c r="L10" s="8">
        <f>K10*5</f>
        <v>1820</v>
      </c>
      <c r="M10" s="7">
        <v>632</v>
      </c>
      <c r="N10" s="8">
        <f>M10*5</f>
        <v>3160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0</v>
      </c>
      <c r="L11" s="8">
        <f>K11*30</f>
        <v>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0</v>
      </c>
      <c r="F14" s="8">
        <f t="shared" ref="F14:F15" si="13">E14*30</f>
        <v>0</v>
      </c>
      <c r="G14" s="7">
        <v>0</v>
      </c>
      <c r="H14" s="8">
        <f t="shared" ref="H14:H15" si="14">G14*30</f>
        <v>0</v>
      </c>
      <c r="I14" s="7">
        <v>0</v>
      </c>
      <c r="J14" s="8">
        <f t="shared" ref="J14:J15" si="15">I14*30</f>
        <v>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0</v>
      </c>
      <c r="L15" s="8">
        <f t="shared" si="16"/>
        <v>0</v>
      </c>
      <c r="M15" s="7">
        <v>0</v>
      </c>
      <c r="N15" s="8">
        <f t="shared" si="17"/>
        <v>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0</v>
      </c>
      <c r="D16" s="8">
        <f t="shared" ref="D16:D17" si="24">C16*150</f>
        <v>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0</v>
      </c>
      <c r="N16" s="8">
        <f t="shared" ref="N16:N17" si="29">M16*150</f>
        <v>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10">
        <v>10.35</v>
      </c>
      <c r="D18" s="11">
        <f t="shared" ref="D18:D20" si="36">C18*0</f>
        <v>0</v>
      </c>
      <c r="E18" s="10">
        <v>11.07</v>
      </c>
      <c r="F18" s="11">
        <f t="shared" ref="F18:F20" si="37">E18*0</f>
        <v>0</v>
      </c>
      <c r="G18" s="10">
        <v>0</v>
      </c>
      <c r="H18" s="11">
        <f t="shared" ref="H18:H20" si="38">G18*0</f>
        <v>0</v>
      </c>
      <c r="I18" s="10">
        <v>0</v>
      </c>
      <c r="J18" s="11">
        <f t="shared" ref="J18:J20" si="39">I18*0</f>
        <v>0</v>
      </c>
      <c r="K18" s="10">
        <v>16.690000000000001</v>
      </c>
      <c r="L18" s="11">
        <f t="shared" ref="L18:L20" si="40">K18*0</f>
        <v>0</v>
      </c>
      <c r="M18" s="10">
        <v>211.63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/>
      <c r="H19" s="11">
        <f t="shared" si="38"/>
        <v>0</v>
      </c>
      <c r="I19" s="10"/>
      <c r="J19" s="11">
        <f t="shared" si="39"/>
        <v>0</v>
      </c>
      <c r="K19" s="10">
        <v>4</v>
      </c>
      <c r="L19" s="11">
        <f t="shared" si="40"/>
        <v>0</v>
      </c>
      <c r="M19" s="10">
        <v>30</v>
      </c>
      <c r="N19" s="11">
        <f t="shared" si="41"/>
        <v>0</v>
      </c>
      <c r="O19" s="10">
        <v>0</v>
      </c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/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50" t="s">
        <v>27</v>
      </c>
      <c r="B21" s="114"/>
      <c r="C21" s="33"/>
      <c r="D21" s="34">
        <f>SUM(D7:D17)</f>
        <v>1305</v>
      </c>
      <c r="E21" s="34"/>
      <c r="F21" s="34">
        <f>SUM(F7:F17)</f>
        <v>1985</v>
      </c>
      <c r="G21" s="34"/>
      <c r="H21" s="34">
        <f>SUM(H7:H17)</f>
        <v>0</v>
      </c>
      <c r="I21" s="34"/>
      <c r="J21" s="34">
        <f>SUM(J7:J17)</f>
        <v>0</v>
      </c>
      <c r="K21" s="34"/>
      <c r="L21" s="34">
        <f>SUM(L7:L17)</f>
        <v>1820</v>
      </c>
      <c r="M21" s="34"/>
      <c r="N21" s="34">
        <f>SUM(N7:N17)</f>
        <v>15350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35" t="s">
        <v>28</v>
      </c>
      <c r="B22" s="36"/>
      <c r="C22" s="37"/>
      <c r="D22" s="38">
        <f t="shared" ref="D22:D24" si="48">C18</f>
        <v>10.35</v>
      </c>
      <c r="E22" s="39"/>
      <c r="F22" s="38">
        <f t="shared" ref="F22:F24" si="49">E18</f>
        <v>11.07</v>
      </c>
      <c r="G22" s="39"/>
      <c r="H22" s="38">
        <f t="shared" ref="H22:H24" si="50">G18</f>
        <v>0</v>
      </c>
      <c r="I22" s="39"/>
      <c r="J22" s="38">
        <f t="shared" ref="J22:J24" si="51">I18</f>
        <v>0</v>
      </c>
      <c r="K22" s="39"/>
      <c r="L22" s="38">
        <f t="shared" ref="L22:L24" si="52">K18</f>
        <v>16.690000000000001</v>
      </c>
      <c r="M22" s="39"/>
      <c r="N22" s="38">
        <f t="shared" ref="N22:N24" si="53">M18</f>
        <v>211.63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35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0</v>
      </c>
      <c r="I23" s="39"/>
      <c r="J23" s="40">
        <f t="shared" si="51"/>
        <v>0</v>
      </c>
      <c r="K23" s="39"/>
      <c r="L23" s="40">
        <f t="shared" si="52"/>
        <v>4</v>
      </c>
      <c r="M23" s="39"/>
      <c r="N23" s="40">
        <f t="shared" si="53"/>
        <v>30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35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1294.6500000000001</v>
      </c>
      <c r="E25" s="39"/>
      <c r="F25" s="42">
        <f>SUM(F21-F22-F23-F24)</f>
        <v>1973.93</v>
      </c>
      <c r="G25" s="39"/>
      <c r="H25" s="42">
        <f>SUM(H21-H22-H23-H24)</f>
        <v>0</v>
      </c>
      <c r="I25" s="39"/>
      <c r="J25" s="42">
        <f>SUM(J21-J22-J23-J24)</f>
        <v>0</v>
      </c>
      <c r="K25" s="39"/>
      <c r="L25" s="42">
        <f>SUM(L21-L22-L23-L24)</f>
        <v>1799.31</v>
      </c>
      <c r="M25" s="39"/>
      <c r="N25" s="42">
        <f>SUM(N21-N22-N23-N24)</f>
        <v>15108.37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261</v>
      </c>
      <c r="D26" s="114"/>
      <c r="E26" s="149">
        <f>SUM(E7:E17)</f>
        <v>397</v>
      </c>
      <c r="F26" s="114"/>
      <c r="G26" s="149">
        <f>SUM(G7:G17)</f>
        <v>0</v>
      </c>
      <c r="H26" s="114"/>
      <c r="I26" s="149">
        <f>SUM(I7:I17)</f>
        <v>0</v>
      </c>
      <c r="J26" s="114"/>
      <c r="K26" s="149">
        <f>SUM(K7:K17)</f>
        <v>364</v>
      </c>
      <c r="L26" s="114"/>
      <c r="M26" s="149">
        <f>SUM(M7:M17)</f>
        <v>1851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47</v>
      </c>
      <c r="D29" s="110"/>
      <c r="E29" s="109">
        <v>59</v>
      </c>
      <c r="F29" s="110"/>
      <c r="G29" s="109">
        <v>72</v>
      </c>
      <c r="H29" s="110"/>
      <c r="I29" s="109">
        <v>0</v>
      </c>
      <c r="J29" s="110"/>
      <c r="K29" s="109">
        <v>0</v>
      </c>
      <c r="L29" s="110"/>
      <c r="M29" s="109">
        <v>423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0</v>
      </c>
      <c r="D30" s="110"/>
      <c r="E30" s="109">
        <v>0</v>
      </c>
      <c r="F30" s="110"/>
      <c r="G30" s="109">
        <v>0</v>
      </c>
      <c r="H30" s="110"/>
      <c r="I30" s="109">
        <v>0</v>
      </c>
      <c r="J30" s="110"/>
      <c r="K30" s="109">
        <v>0</v>
      </c>
      <c r="L30" s="110"/>
      <c r="M30" s="109">
        <v>7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0</v>
      </c>
      <c r="D31" s="110"/>
      <c r="E31" s="109">
        <v>0</v>
      </c>
      <c r="F31" s="110"/>
      <c r="G31" s="109">
        <v>0</v>
      </c>
      <c r="H31" s="110"/>
      <c r="I31" s="109">
        <v>0</v>
      </c>
      <c r="J31" s="110"/>
      <c r="K31" s="109">
        <v>0</v>
      </c>
      <c r="L31" s="110"/>
      <c r="M31" s="109">
        <v>12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>
        <v>0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47</v>
      </c>
      <c r="D36" s="145"/>
      <c r="E36" s="153">
        <f>SUM(E28:F35)</f>
        <v>59</v>
      </c>
      <c r="F36" s="145"/>
      <c r="G36" s="153">
        <f>SUM(G28:H35)</f>
        <v>72</v>
      </c>
      <c r="H36" s="145"/>
      <c r="I36" s="153">
        <f>SUM(I28:J35)</f>
        <v>0</v>
      </c>
      <c r="J36" s="145"/>
      <c r="K36" s="153">
        <f>SUM(K28:L35)</f>
        <v>0</v>
      </c>
      <c r="L36" s="145"/>
      <c r="M36" s="153">
        <f>SUM(M28:N35)</f>
        <v>442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308</v>
      </c>
      <c r="D37" s="142"/>
      <c r="E37" s="151">
        <f>E26+E36</f>
        <v>456</v>
      </c>
      <c r="F37" s="142"/>
      <c r="G37" s="151">
        <f>G26+G36</f>
        <v>72</v>
      </c>
      <c r="H37" s="142"/>
      <c r="I37" s="151">
        <f>I26+I36</f>
        <v>0</v>
      </c>
      <c r="J37" s="142"/>
      <c r="K37" s="151">
        <f>K26+K36</f>
        <v>364</v>
      </c>
      <c r="L37" s="142"/>
      <c r="M37" s="151">
        <f>M26+M36</f>
        <v>2293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20176.260000000002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000"/>
  <sheetViews>
    <sheetView showGridLines="0" topLeftCell="A16" workbookViewId="0">
      <pane xSplit="2" topLeftCell="C1" activePane="topRight" state="frozen"/>
      <selection pane="topRight" activeCell="O33" sqref="O33:P33"/>
    </sheetView>
  </sheetViews>
  <sheetFormatPr defaultColWidth="14.42578125" defaultRowHeight="15" customHeight="1"/>
  <cols>
    <col min="1" max="1" width="13.140625" customWidth="1"/>
    <col min="2" max="2" width="9.85546875" customWidth="1"/>
    <col min="3" max="3" width="4.7109375" customWidth="1"/>
    <col min="4" max="4" width="10.5703125" customWidth="1"/>
    <col min="5" max="5" width="4.7109375" customWidth="1"/>
    <col min="6" max="6" width="10.5703125" customWidth="1"/>
    <col min="7" max="7" width="4.7109375" customWidth="1"/>
    <col min="8" max="8" width="10.5703125" customWidth="1"/>
    <col min="9" max="9" width="4.7109375" customWidth="1"/>
    <col min="10" max="10" width="10.5703125" customWidth="1"/>
    <col min="11" max="11" width="4.7109375" customWidth="1"/>
    <col min="12" max="12" width="10.5703125" customWidth="1"/>
    <col min="13" max="13" width="4.7109375" customWidth="1"/>
    <col min="14" max="14" width="14.140625" customWidth="1"/>
    <col min="15" max="15" width="4.7109375" customWidth="1"/>
    <col min="16" max="16" width="10.5703125" customWidth="1"/>
    <col min="17" max="17" width="4.7109375" customWidth="1"/>
    <col min="18" max="18" width="10.5703125" customWidth="1"/>
    <col min="19" max="19" width="4.7109375" customWidth="1"/>
    <col min="20" max="20" width="10.5703125" customWidth="1"/>
    <col min="21" max="21" width="4.7109375" customWidth="1"/>
    <col min="22" max="22" width="10.5703125" customWidth="1"/>
    <col min="23" max="23" width="4.7109375" customWidth="1"/>
    <col min="24" max="24" width="11.42578125" customWidth="1"/>
    <col min="25" max="25" width="4.7109375" customWidth="1"/>
    <col min="26" max="26" width="11.42578125" customWidth="1"/>
  </cols>
  <sheetData>
    <row r="1" spans="1:26" ht="18" customHeight="1">
      <c r="C1" s="1"/>
      <c r="L1" s="129"/>
      <c r="M1" s="119"/>
      <c r="N1" s="119"/>
      <c r="O1" s="119"/>
      <c r="P1" s="119"/>
      <c r="Q1" s="119"/>
      <c r="R1" s="119"/>
      <c r="S1" s="2"/>
    </row>
    <row r="2" spans="1:26" ht="5.25" customHeight="1">
      <c r="C2" s="1"/>
      <c r="N2" s="49" t="s">
        <v>46</v>
      </c>
    </row>
    <row r="3" spans="1:26" ht="12" customHeight="1">
      <c r="C3" s="1"/>
      <c r="L3" s="3"/>
      <c r="M3" s="50"/>
      <c r="N3" s="3"/>
      <c r="O3" s="3"/>
      <c r="P3" s="3"/>
      <c r="Q3" s="3"/>
      <c r="R3" s="3"/>
      <c r="S3" s="3"/>
      <c r="T3" s="3"/>
      <c r="U3" s="3"/>
      <c r="V3" s="3"/>
    </row>
    <row r="4" spans="1:26" ht="4.5" customHeight="1">
      <c r="C4" s="1"/>
    </row>
    <row r="5" spans="1:26" ht="19.5" customHeight="1">
      <c r="A5" s="5"/>
      <c r="B5" s="5"/>
      <c r="C5" s="127" t="s">
        <v>0</v>
      </c>
      <c r="D5" s="128"/>
      <c r="E5" s="127" t="s">
        <v>1</v>
      </c>
      <c r="F5" s="128"/>
      <c r="G5" s="127" t="s">
        <v>2</v>
      </c>
      <c r="H5" s="128"/>
      <c r="I5" s="127" t="s">
        <v>3</v>
      </c>
      <c r="J5" s="128"/>
      <c r="K5" s="127" t="s">
        <v>4</v>
      </c>
      <c r="L5" s="128"/>
      <c r="M5" s="127" t="s">
        <v>5</v>
      </c>
      <c r="N5" s="128"/>
      <c r="O5" s="127" t="s">
        <v>6</v>
      </c>
      <c r="P5" s="128"/>
      <c r="Q5" s="127" t="s">
        <v>7</v>
      </c>
      <c r="R5" s="128"/>
      <c r="S5" s="127" t="s">
        <v>8</v>
      </c>
      <c r="T5" s="128"/>
      <c r="U5" s="127" t="s">
        <v>9</v>
      </c>
      <c r="V5" s="128"/>
      <c r="W5" s="127" t="s">
        <v>10</v>
      </c>
      <c r="X5" s="128"/>
      <c r="Y5" s="127" t="s">
        <v>11</v>
      </c>
      <c r="Z5" s="128"/>
    </row>
    <row r="6" spans="1:26">
      <c r="A6" s="150" t="s">
        <v>12</v>
      </c>
      <c r="B6" s="114"/>
      <c r="C6" s="31" t="s">
        <v>13</v>
      </c>
      <c r="D6" s="31" t="s">
        <v>14</v>
      </c>
      <c r="E6" s="31" t="s">
        <v>13</v>
      </c>
      <c r="F6" s="31" t="s">
        <v>14</v>
      </c>
      <c r="G6" s="31" t="s">
        <v>13</v>
      </c>
      <c r="H6" s="31" t="s">
        <v>14</v>
      </c>
      <c r="I6" s="31" t="s">
        <v>13</v>
      </c>
      <c r="J6" s="31" t="s">
        <v>14</v>
      </c>
      <c r="K6" s="31" t="s">
        <v>13</v>
      </c>
      <c r="L6" s="31" t="s">
        <v>14</v>
      </c>
      <c r="M6" s="31" t="s">
        <v>13</v>
      </c>
      <c r="N6" s="31" t="s">
        <v>14</v>
      </c>
      <c r="O6" s="31" t="s">
        <v>13</v>
      </c>
      <c r="P6" s="31" t="s">
        <v>14</v>
      </c>
      <c r="Q6" s="31" t="s">
        <v>13</v>
      </c>
      <c r="R6" s="31" t="s">
        <v>14</v>
      </c>
      <c r="S6" s="31" t="s">
        <v>13</v>
      </c>
      <c r="T6" s="31" t="s">
        <v>14</v>
      </c>
      <c r="U6" s="31" t="s">
        <v>13</v>
      </c>
      <c r="V6" s="31" t="s">
        <v>14</v>
      </c>
      <c r="W6" s="31" t="s">
        <v>13</v>
      </c>
      <c r="X6" s="31" t="s">
        <v>14</v>
      </c>
      <c r="Y6" s="31" t="s">
        <v>13</v>
      </c>
      <c r="Z6" s="31" t="s">
        <v>14</v>
      </c>
    </row>
    <row r="7" spans="1:26" ht="14.25" customHeight="1">
      <c r="A7" s="111" t="s">
        <v>15</v>
      </c>
      <c r="B7" s="112"/>
      <c r="C7" s="7">
        <v>0</v>
      </c>
      <c r="D7" s="8">
        <f t="shared" ref="D7:D8" si="0">C7*5</f>
        <v>0</v>
      </c>
      <c r="E7" s="7">
        <v>0</v>
      </c>
      <c r="F7" s="8">
        <f t="shared" ref="F7:F8" si="1">E7*5</f>
        <v>0</v>
      </c>
      <c r="G7" s="7">
        <v>0</v>
      </c>
      <c r="H7" s="8">
        <f t="shared" ref="H7:H8" si="2">G7*5</f>
        <v>0</v>
      </c>
      <c r="I7" s="7">
        <v>0</v>
      </c>
      <c r="J7" s="8">
        <f t="shared" ref="J7:J8" si="3">I7*5</f>
        <v>0</v>
      </c>
      <c r="K7" s="7">
        <v>0</v>
      </c>
      <c r="L7" s="8">
        <f t="shared" ref="L7:L8" si="4">K7*5</f>
        <v>0</v>
      </c>
      <c r="M7" s="7">
        <v>0</v>
      </c>
      <c r="N7" s="8">
        <f t="shared" ref="N7:N8" si="5">M7*5</f>
        <v>0</v>
      </c>
      <c r="O7" s="7">
        <v>0</v>
      </c>
      <c r="P7" s="8">
        <f t="shared" ref="P7:P8" si="6">O7*5</f>
        <v>0</v>
      </c>
      <c r="Q7" s="7">
        <v>0</v>
      </c>
      <c r="R7" s="8">
        <f t="shared" ref="R7:R8" si="7">Q7*5</f>
        <v>0</v>
      </c>
      <c r="S7" s="7">
        <v>0</v>
      </c>
      <c r="T7" s="8">
        <f t="shared" ref="T7:T8" si="8">S7*5</f>
        <v>0</v>
      </c>
      <c r="U7" s="7">
        <v>0</v>
      </c>
      <c r="V7" s="8">
        <f t="shared" ref="V7:V8" si="9">U7*5</f>
        <v>0</v>
      </c>
      <c r="W7" s="7">
        <v>0</v>
      </c>
      <c r="X7" s="8">
        <f t="shared" ref="X7:X8" si="10">W7*5</f>
        <v>0</v>
      </c>
      <c r="Y7" s="7">
        <v>0</v>
      </c>
      <c r="Z7" s="8">
        <f t="shared" ref="Z7:Z8" si="11">Y7*5</f>
        <v>0</v>
      </c>
    </row>
    <row r="8" spans="1:26" ht="14.25" customHeight="1">
      <c r="A8" s="111" t="s">
        <v>16</v>
      </c>
      <c r="B8" s="112"/>
      <c r="C8" s="7">
        <v>0</v>
      </c>
      <c r="D8" s="8">
        <f t="shared" si="0"/>
        <v>0</v>
      </c>
      <c r="E8" s="7">
        <v>12</v>
      </c>
      <c r="F8" s="8">
        <f t="shared" si="1"/>
        <v>60</v>
      </c>
      <c r="G8" s="7">
        <v>0</v>
      </c>
      <c r="H8" s="8">
        <f t="shared" si="2"/>
        <v>0</v>
      </c>
      <c r="I8" s="7">
        <v>0</v>
      </c>
      <c r="J8" s="8">
        <f t="shared" si="3"/>
        <v>0</v>
      </c>
      <c r="K8" s="7">
        <v>3</v>
      </c>
      <c r="L8" s="8">
        <f t="shared" si="4"/>
        <v>15</v>
      </c>
      <c r="M8" s="7">
        <v>0</v>
      </c>
      <c r="N8" s="8">
        <f t="shared" si="5"/>
        <v>0</v>
      </c>
      <c r="O8" s="7">
        <v>0</v>
      </c>
      <c r="P8" s="8">
        <f t="shared" si="6"/>
        <v>0</v>
      </c>
      <c r="Q8" s="7">
        <v>0</v>
      </c>
      <c r="R8" s="8">
        <f t="shared" si="7"/>
        <v>0</v>
      </c>
      <c r="S8" s="7">
        <v>0</v>
      </c>
      <c r="T8" s="8">
        <f t="shared" si="8"/>
        <v>0</v>
      </c>
      <c r="U8" s="7">
        <v>0</v>
      </c>
      <c r="V8" s="8">
        <f t="shared" si="9"/>
        <v>0</v>
      </c>
      <c r="W8" s="7">
        <v>0</v>
      </c>
      <c r="X8" s="8">
        <f t="shared" si="10"/>
        <v>0</v>
      </c>
      <c r="Y8" s="7">
        <v>0</v>
      </c>
      <c r="Z8" s="8">
        <f t="shared" si="11"/>
        <v>0</v>
      </c>
    </row>
    <row r="9" spans="1:26" ht="14.25" customHeight="1">
      <c r="A9" s="111" t="s">
        <v>17</v>
      </c>
      <c r="B9" s="112"/>
      <c r="C9" s="7">
        <v>0</v>
      </c>
      <c r="D9" s="8">
        <f>C9*10</f>
        <v>0</v>
      </c>
      <c r="E9" s="7">
        <v>228</v>
      </c>
      <c r="F9" s="8">
        <f>E9*10</f>
        <v>2280</v>
      </c>
      <c r="G9" s="7">
        <v>1159</v>
      </c>
      <c r="H9" s="8">
        <f>G9*10</f>
        <v>11590</v>
      </c>
      <c r="I9" s="7">
        <v>0</v>
      </c>
      <c r="J9" s="8">
        <f>I9*10</f>
        <v>0</v>
      </c>
      <c r="K9" s="7">
        <v>0</v>
      </c>
      <c r="L9" s="8">
        <f>K9*10</f>
        <v>0</v>
      </c>
      <c r="M9" s="7">
        <v>2773</v>
      </c>
      <c r="N9" s="8">
        <f>M9*10</f>
        <v>27730</v>
      </c>
      <c r="O9" s="7">
        <v>0</v>
      </c>
      <c r="P9" s="8">
        <f>O9*10</f>
        <v>0</v>
      </c>
      <c r="Q9" s="7">
        <v>0</v>
      </c>
      <c r="R9" s="8">
        <f>Q9*10</f>
        <v>0</v>
      </c>
      <c r="S9" s="7">
        <v>0</v>
      </c>
      <c r="T9" s="8">
        <f>S9*10</f>
        <v>0</v>
      </c>
      <c r="U9" s="7">
        <v>0</v>
      </c>
      <c r="V9" s="8">
        <f>U9*10</f>
        <v>0</v>
      </c>
      <c r="W9" s="7">
        <v>0</v>
      </c>
      <c r="X9" s="8">
        <f>W9*10</f>
        <v>0</v>
      </c>
      <c r="Y9" s="7">
        <v>0</v>
      </c>
      <c r="Z9" s="8">
        <f>Y9*10</f>
        <v>0</v>
      </c>
    </row>
    <row r="10" spans="1:26" ht="14.25" customHeight="1">
      <c r="A10" s="111" t="s">
        <v>18</v>
      </c>
      <c r="B10" s="112"/>
      <c r="C10" s="7">
        <v>1488</v>
      </c>
      <c r="D10" s="8">
        <f>C10*5</f>
        <v>7440</v>
      </c>
      <c r="E10" s="7">
        <v>104</v>
      </c>
      <c r="F10" s="8">
        <f>E10*5</f>
        <v>520</v>
      </c>
      <c r="G10" s="7">
        <v>534</v>
      </c>
      <c r="H10" s="8">
        <f>G10*5</f>
        <v>2670</v>
      </c>
      <c r="I10" s="7">
        <v>408</v>
      </c>
      <c r="J10" s="8">
        <f>I10*5</f>
        <v>2040</v>
      </c>
      <c r="K10" s="7">
        <v>387</v>
      </c>
      <c r="L10" s="8">
        <f>K10*5</f>
        <v>1935</v>
      </c>
      <c r="M10" s="7">
        <v>1217</v>
      </c>
      <c r="N10" s="8">
        <f>M10*5</f>
        <v>6085</v>
      </c>
      <c r="O10" s="7">
        <v>0</v>
      </c>
      <c r="P10" s="8">
        <f>O10*5</f>
        <v>0</v>
      </c>
      <c r="Q10" s="7">
        <v>0</v>
      </c>
      <c r="R10" s="8">
        <f>Q10*5</f>
        <v>0</v>
      </c>
      <c r="S10" s="7">
        <v>0</v>
      </c>
      <c r="T10" s="8">
        <f>S10*5</f>
        <v>0</v>
      </c>
      <c r="U10" s="7">
        <v>0</v>
      </c>
      <c r="V10" s="8">
        <f>U10*5</f>
        <v>0</v>
      </c>
      <c r="W10" s="7">
        <v>0</v>
      </c>
      <c r="X10" s="8">
        <f>W10*5</f>
        <v>0</v>
      </c>
      <c r="Y10" s="7">
        <v>0</v>
      </c>
      <c r="Z10" s="8">
        <f>Y10*5</f>
        <v>0</v>
      </c>
    </row>
    <row r="11" spans="1:26" ht="14.25" customHeight="1">
      <c r="A11" s="111" t="s">
        <v>19</v>
      </c>
      <c r="B11" s="112"/>
      <c r="C11" s="7">
        <v>0</v>
      </c>
      <c r="D11" s="8">
        <f>C11*30</f>
        <v>0</v>
      </c>
      <c r="E11" s="7">
        <v>0</v>
      </c>
      <c r="F11" s="8">
        <f>E11*30</f>
        <v>0</v>
      </c>
      <c r="G11" s="7">
        <v>0</v>
      </c>
      <c r="H11" s="8">
        <f>G11*30</f>
        <v>0</v>
      </c>
      <c r="I11" s="7">
        <v>0</v>
      </c>
      <c r="J11" s="8">
        <f>I11*30</f>
        <v>0</v>
      </c>
      <c r="K11" s="7">
        <v>12</v>
      </c>
      <c r="L11" s="8">
        <f>K11*30</f>
        <v>360</v>
      </c>
      <c r="M11" s="7">
        <v>0</v>
      </c>
      <c r="N11" s="8">
        <f>M11*30</f>
        <v>0</v>
      </c>
      <c r="O11" s="7">
        <v>0</v>
      </c>
      <c r="P11" s="8">
        <f>O11*30</f>
        <v>0</v>
      </c>
      <c r="Q11" s="7">
        <v>0</v>
      </c>
      <c r="R11" s="8">
        <f>Q11*30</f>
        <v>0</v>
      </c>
      <c r="S11" s="7">
        <v>0</v>
      </c>
      <c r="T11" s="8">
        <f>S11*30</f>
        <v>0</v>
      </c>
      <c r="U11" s="7">
        <v>0</v>
      </c>
      <c r="V11" s="8">
        <f>U11*30</f>
        <v>0</v>
      </c>
      <c r="W11" s="7">
        <v>0</v>
      </c>
      <c r="X11" s="8">
        <f>W11*30</f>
        <v>0</v>
      </c>
      <c r="Y11" s="7">
        <v>0</v>
      </c>
      <c r="Z11" s="8">
        <f>Y11*30</f>
        <v>0</v>
      </c>
    </row>
    <row r="12" spans="1:26" ht="14.25" customHeight="1">
      <c r="A12" s="111" t="s">
        <v>20</v>
      </c>
      <c r="B12" s="112"/>
      <c r="C12" s="7">
        <v>0</v>
      </c>
      <c r="D12" s="8">
        <f>C12*50</f>
        <v>0</v>
      </c>
      <c r="E12" s="7">
        <v>0</v>
      </c>
      <c r="F12" s="8">
        <f>E12*50</f>
        <v>0</v>
      </c>
      <c r="G12" s="7">
        <v>0</v>
      </c>
      <c r="H12" s="8">
        <f>G12*50</f>
        <v>0</v>
      </c>
      <c r="I12" s="7">
        <v>0</v>
      </c>
      <c r="J12" s="8">
        <f>I12*50</f>
        <v>0</v>
      </c>
      <c r="K12" s="7">
        <v>0</v>
      </c>
      <c r="L12" s="8">
        <f>K12*50</f>
        <v>0</v>
      </c>
      <c r="M12" s="7">
        <v>0</v>
      </c>
      <c r="N12" s="8">
        <f>M12*50</f>
        <v>0</v>
      </c>
      <c r="O12" s="7">
        <v>0</v>
      </c>
      <c r="P12" s="8">
        <f>O12*50</f>
        <v>0</v>
      </c>
      <c r="Q12" s="7">
        <v>0</v>
      </c>
      <c r="R12" s="8">
        <f>Q12*50</f>
        <v>0</v>
      </c>
      <c r="S12" s="7">
        <v>0</v>
      </c>
      <c r="T12" s="8">
        <f>S12*50</f>
        <v>0</v>
      </c>
      <c r="U12" s="7">
        <v>0</v>
      </c>
      <c r="V12" s="8">
        <f>U12*50</f>
        <v>0</v>
      </c>
      <c r="W12" s="7">
        <v>0</v>
      </c>
      <c r="X12" s="8">
        <f>W12*50</f>
        <v>0</v>
      </c>
      <c r="Y12" s="7">
        <v>0</v>
      </c>
      <c r="Z12" s="8">
        <f>Y12*50</f>
        <v>0</v>
      </c>
    </row>
    <row r="13" spans="1:26" ht="14.25" customHeight="1">
      <c r="A13" s="111" t="s">
        <v>21</v>
      </c>
      <c r="B13" s="112"/>
      <c r="C13" s="7">
        <v>0</v>
      </c>
      <c r="D13" s="8">
        <f>C13*5</f>
        <v>0</v>
      </c>
      <c r="E13" s="7">
        <v>0</v>
      </c>
      <c r="F13" s="8">
        <f>E13*5</f>
        <v>0</v>
      </c>
      <c r="G13" s="7">
        <v>0</v>
      </c>
      <c r="H13" s="8">
        <f>G13*5</f>
        <v>0</v>
      </c>
      <c r="I13" s="7">
        <v>0</v>
      </c>
      <c r="J13" s="8">
        <f>I13*5</f>
        <v>0</v>
      </c>
      <c r="K13" s="7">
        <v>0</v>
      </c>
      <c r="L13" s="8">
        <f>K13*5</f>
        <v>0</v>
      </c>
      <c r="M13" s="7">
        <v>0</v>
      </c>
      <c r="N13" s="8">
        <f>M13*5</f>
        <v>0</v>
      </c>
      <c r="O13" s="7">
        <v>0</v>
      </c>
      <c r="P13" s="8">
        <f>O13*5</f>
        <v>0</v>
      </c>
      <c r="Q13" s="7">
        <v>0</v>
      </c>
      <c r="R13" s="8">
        <f>Q13*5</f>
        <v>0</v>
      </c>
      <c r="S13" s="7">
        <v>0</v>
      </c>
      <c r="T13" s="8">
        <f>S13*5</f>
        <v>0</v>
      </c>
      <c r="U13" s="7">
        <v>0</v>
      </c>
      <c r="V13" s="8">
        <f>U13*5</f>
        <v>0</v>
      </c>
      <c r="W13" s="7">
        <v>0</v>
      </c>
      <c r="X13" s="8">
        <f>W13*5</f>
        <v>0</v>
      </c>
      <c r="Y13" s="7">
        <v>0</v>
      </c>
      <c r="Z13" s="8">
        <f>Y13*5</f>
        <v>0</v>
      </c>
    </row>
    <row r="14" spans="1:26" ht="14.25" customHeight="1">
      <c r="A14" s="111" t="s">
        <v>22</v>
      </c>
      <c r="B14" s="112"/>
      <c r="C14" s="7">
        <v>0</v>
      </c>
      <c r="D14" s="8">
        <f t="shared" ref="D14:D15" si="12">C14*30</f>
        <v>0</v>
      </c>
      <c r="E14" s="7">
        <v>0</v>
      </c>
      <c r="F14" s="8">
        <f t="shared" ref="F14:F15" si="13">E14*30</f>
        <v>0</v>
      </c>
      <c r="G14" s="7">
        <v>0</v>
      </c>
      <c r="H14" s="8">
        <f t="shared" ref="H14:H15" si="14">G14*30</f>
        <v>0</v>
      </c>
      <c r="I14" s="7">
        <v>0</v>
      </c>
      <c r="J14" s="8">
        <f t="shared" ref="J14:J15" si="15">I14*30</f>
        <v>0</v>
      </c>
      <c r="K14" s="7">
        <v>0</v>
      </c>
      <c r="L14" s="8">
        <f t="shared" ref="L14:L15" si="16">K14*30</f>
        <v>0</v>
      </c>
      <c r="M14" s="7">
        <v>0</v>
      </c>
      <c r="N14" s="8">
        <f t="shared" ref="N14:N15" si="17">M14*30</f>
        <v>0</v>
      </c>
      <c r="O14" s="7">
        <v>0</v>
      </c>
      <c r="P14" s="8">
        <f t="shared" ref="P14:P15" si="18">O14*30</f>
        <v>0</v>
      </c>
      <c r="Q14" s="7">
        <v>0</v>
      </c>
      <c r="R14" s="8">
        <f t="shared" ref="R14:R15" si="19">Q14*30</f>
        <v>0</v>
      </c>
      <c r="S14" s="7">
        <v>0</v>
      </c>
      <c r="T14" s="8">
        <f t="shared" ref="T14:T15" si="20">S14*30</f>
        <v>0</v>
      </c>
      <c r="U14" s="7">
        <v>0</v>
      </c>
      <c r="V14" s="8">
        <f t="shared" ref="V14:V15" si="21">U14*30</f>
        <v>0</v>
      </c>
      <c r="W14" s="7">
        <v>0</v>
      </c>
      <c r="X14" s="8">
        <f t="shared" ref="X14:X15" si="22">W14*30</f>
        <v>0</v>
      </c>
      <c r="Y14" s="7">
        <v>0</v>
      </c>
      <c r="Z14" s="8">
        <f t="shared" ref="Z14:Z15" si="23">Y14*30</f>
        <v>0</v>
      </c>
    </row>
    <row r="15" spans="1:26" ht="14.25" customHeight="1">
      <c r="A15" s="111" t="s">
        <v>23</v>
      </c>
      <c r="B15" s="112"/>
      <c r="C15" s="7">
        <v>0</v>
      </c>
      <c r="D15" s="8">
        <f t="shared" si="12"/>
        <v>0</v>
      </c>
      <c r="E15" s="7">
        <v>0</v>
      </c>
      <c r="F15" s="8">
        <f t="shared" si="13"/>
        <v>0</v>
      </c>
      <c r="G15" s="7">
        <v>0</v>
      </c>
      <c r="H15" s="8">
        <f t="shared" si="14"/>
        <v>0</v>
      </c>
      <c r="I15" s="7">
        <v>0</v>
      </c>
      <c r="J15" s="8">
        <f t="shared" si="15"/>
        <v>0</v>
      </c>
      <c r="K15" s="7">
        <v>0</v>
      </c>
      <c r="L15" s="8">
        <f t="shared" si="16"/>
        <v>0</v>
      </c>
      <c r="M15" s="7">
        <v>0</v>
      </c>
      <c r="N15" s="8">
        <f t="shared" si="17"/>
        <v>0</v>
      </c>
      <c r="O15" s="7">
        <v>0</v>
      </c>
      <c r="P15" s="8">
        <f t="shared" si="18"/>
        <v>0</v>
      </c>
      <c r="Q15" s="7">
        <v>0</v>
      </c>
      <c r="R15" s="8">
        <f t="shared" si="19"/>
        <v>0</v>
      </c>
      <c r="S15" s="7">
        <v>0</v>
      </c>
      <c r="T15" s="8">
        <f t="shared" si="20"/>
        <v>0</v>
      </c>
      <c r="U15" s="7">
        <v>0</v>
      </c>
      <c r="V15" s="8">
        <f t="shared" si="21"/>
        <v>0</v>
      </c>
      <c r="W15" s="7">
        <v>0</v>
      </c>
      <c r="X15" s="8">
        <f t="shared" si="22"/>
        <v>0</v>
      </c>
      <c r="Y15" s="7">
        <v>0</v>
      </c>
      <c r="Z15" s="8">
        <f t="shared" si="23"/>
        <v>0</v>
      </c>
    </row>
    <row r="16" spans="1:26" ht="14.25" customHeight="1">
      <c r="A16" s="126" t="s">
        <v>24</v>
      </c>
      <c r="B16" s="112"/>
      <c r="C16" s="7">
        <v>0</v>
      </c>
      <c r="D16" s="8">
        <f t="shared" ref="D16:D17" si="24">C16*150</f>
        <v>0</v>
      </c>
      <c r="E16" s="7">
        <v>0</v>
      </c>
      <c r="F16" s="8">
        <f t="shared" ref="F16:F17" si="25">E16*150</f>
        <v>0</v>
      </c>
      <c r="G16" s="7">
        <v>0</v>
      </c>
      <c r="H16" s="8">
        <f t="shared" ref="H16:H17" si="26">G16*150</f>
        <v>0</v>
      </c>
      <c r="I16" s="7">
        <v>0</v>
      </c>
      <c r="J16" s="8">
        <f t="shared" ref="J16:J17" si="27">I16*150</f>
        <v>0</v>
      </c>
      <c r="K16" s="7">
        <v>0</v>
      </c>
      <c r="L16" s="8">
        <f t="shared" ref="L16:L17" si="28">K16*150</f>
        <v>0</v>
      </c>
      <c r="M16" s="7">
        <v>0</v>
      </c>
      <c r="N16" s="8">
        <f t="shared" ref="N16:N17" si="29">M16*150</f>
        <v>0</v>
      </c>
      <c r="O16" s="7">
        <v>0</v>
      </c>
      <c r="P16" s="8">
        <f t="shared" ref="P16:P17" si="30">O16*150</f>
        <v>0</v>
      </c>
      <c r="Q16" s="7">
        <v>0</v>
      </c>
      <c r="R16" s="8">
        <f t="shared" ref="R16:R17" si="31">Q16*150</f>
        <v>0</v>
      </c>
      <c r="S16" s="7">
        <v>0</v>
      </c>
      <c r="T16" s="8">
        <f t="shared" ref="T16:T17" si="32">S16*150</f>
        <v>0</v>
      </c>
      <c r="U16" s="7">
        <v>0</v>
      </c>
      <c r="V16" s="8">
        <f t="shared" ref="V16:V17" si="33">U16*150</f>
        <v>0</v>
      </c>
      <c r="W16" s="7">
        <v>0</v>
      </c>
      <c r="X16" s="8">
        <f t="shared" ref="X16:X17" si="34">W16*150</f>
        <v>0</v>
      </c>
      <c r="Y16" s="7">
        <v>0</v>
      </c>
      <c r="Z16" s="8">
        <f t="shared" ref="Z16:Z17" si="35">Y16*150</f>
        <v>0</v>
      </c>
    </row>
    <row r="17" spans="1:26" ht="14.25" customHeight="1">
      <c r="A17" s="126" t="s">
        <v>25</v>
      </c>
      <c r="B17" s="112"/>
      <c r="C17" s="7">
        <v>0</v>
      </c>
      <c r="D17" s="8">
        <f t="shared" si="24"/>
        <v>0</v>
      </c>
      <c r="E17" s="7">
        <v>0</v>
      </c>
      <c r="F17" s="8">
        <f t="shared" si="25"/>
        <v>0</v>
      </c>
      <c r="G17" s="7">
        <v>0</v>
      </c>
      <c r="H17" s="8">
        <f t="shared" si="26"/>
        <v>0</v>
      </c>
      <c r="I17" s="7">
        <v>0</v>
      </c>
      <c r="J17" s="8">
        <f t="shared" si="27"/>
        <v>0</v>
      </c>
      <c r="K17" s="7">
        <v>0</v>
      </c>
      <c r="L17" s="8">
        <f t="shared" si="28"/>
        <v>0</v>
      </c>
      <c r="M17" s="7">
        <v>0</v>
      </c>
      <c r="N17" s="8">
        <f t="shared" si="29"/>
        <v>0</v>
      </c>
      <c r="O17" s="7">
        <v>0</v>
      </c>
      <c r="P17" s="8">
        <f t="shared" si="30"/>
        <v>0</v>
      </c>
      <c r="Q17" s="7">
        <v>0</v>
      </c>
      <c r="R17" s="8">
        <f t="shared" si="31"/>
        <v>0</v>
      </c>
      <c r="S17" s="7">
        <v>0</v>
      </c>
      <c r="T17" s="8">
        <f t="shared" si="32"/>
        <v>0</v>
      </c>
      <c r="U17" s="7">
        <v>0</v>
      </c>
      <c r="V17" s="8">
        <f t="shared" si="33"/>
        <v>0</v>
      </c>
      <c r="W17" s="7">
        <v>0</v>
      </c>
      <c r="X17" s="8">
        <f t="shared" si="34"/>
        <v>0</v>
      </c>
      <c r="Y17" s="7">
        <v>0</v>
      </c>
      <c r="Z17" s="8">
        <f t="shared" si="35"/>
        <v>0</v>
      </c>
    </row>
    <row r="18" spans="1:26" ht="14.25" customHeight="1">
      <c r="A18" s="123" t="s">
        <v>26</v>
      </c>
      <c r="B18" s="112"/>
      <c r="C18" s="51">
        <v>54.81</v>
      </c>
      <c r="D18" s="11">
        <f t="shared" ref="D18:D20" si="36">C18*0</f>
        <v>0</v>
      </c>
      <c r="E18" s="10">
        <v>24.39</v>
      </c>
      <c r="F18" s="11">
        <f t="shared" ref="F18:F20" si="37">E18*0</f>
        <v>0</v>
      </c>
      <c r="G18" s="10">
        <v>134.54</v>
      </c>
      <c r="H18" s="11">
        <f t="shared" ref="H18:H20" si="38">G18*0</f>
        <v>0</v>
      </c>
      <c r="I18" s="10">
        <v>14.18</v>
      </c>
      <c r="J18" s="11">
        <f t="shared" ref="J18:J20" si="39">I18*0</f>
        <v>0</v>
      </c>
      <c r="K18" s="10">
        <v>25.64</v>
      </c>
      <c r="L18" s="11">
        <f t="shared" ref="L18:L20" si="40">K18*0</f>
        <v>0</v>
      </c>
      <c r="M18" s="10">
        <v>399.58</v>
      </c>
      <c r="N18" s="11">
        <f t="shared" ref="N18:N20" si="41">M18*0</f>
        <v>0</v>
      </c>
      <c r="O18" s="10">
        <v>0</v>
      </c>
      <c r="P18" s="11">
        <f t="shared" ref="P18:P20" si="42">O18*0</f>
        <v>0</v>
      </c>
      <c r="Q18" s="10">
        <v>0</v>
      </c>
      <c r="R18" s="11">
        <f t="shared" ref="R18:R20" si="43">Q18*0</f>
        <v>0</v>
      </c>
      <c r="S18" s="10">
        <v>0</v>
      </c>
      <c r="T18" s="11">
        <f t="shared" ref="T18:T20" si="44">S18*0</f>
        <v>0</v>
      </c>
      <c r="U18" s="10">
        <v>0</v>
      </c>
      <c r="V18" s="11">
        <f t="shared" ref="V18:V20" si="45">U18*0</f>
        <v>0</v>
      </c>
      <c r="W18" s="10">
        <v>0</v>
      </c>
      <c r="X18" s="11">
        <f t="shared" ref="X18:X20" si="46">W18*0</f>
        <v>0</v>
      </c>
      <c r="Y18" s="10">
        <v>0</v>
      </c>
      <c r="Z18" s="11">
        <f t="shared" ref="Z18:Z20" si="47">Y18*0</f>
        <v>0</v>
      </c>
    </row>
    <row r="19" spans="1:26" ht="14.25" customHeight="1">
      <c r="A19" s="123" t="s">
        <v>26</v>
      </c>
      <c r="B19" s="112"/>
      <c r="C19" s="10"/>
      <c r="D19" s="11">
        <f t="shared" si="36"/>
        <v>0</v>
      </c>
      <c r="E19" s="10"/>
      <c r="F19" s="11">
        <f t="shared" si="37"/>
        <v>0</v>
      </c>
      <c r="G19" s="10"/>
      <c r="H19" s="11">
        <f t="shared" si="38"/>
        <v>0</v>
      </c>
      <c r="I19" s="10">
        <v>16</v>
      </c>
      <c r="J19" s="11">
        <f t="shared" si="39"/>
        <v>0</v>
      </c>
      <c r="K19" s="10">
        <v>7.5</v>
      </c>
      <c r="L19" s="11">
        <f t="shared" si="40"/>
        <v>0</v>
      </c>
      <c r="M19" s="10">
        <v>61.54</v>
      </c>
      <c r="N19" s="11">
        <f t="shared" si="41"/>
        <v>0</v>
      </c>
      <c r="O19" s="10">
        <v>0</v>
      </c>
      <c r="P19" s="11">
        <f t="shared" si="42"/>
        <v>0</v>
      </c>
      <c r="Q19" s="10"/>
      <c r="R19" s="11">
        <f t="shared" si="43"/>
        <v>0</v>
      </c>
      <c r="S19" s="10"/>
      <c r="T19" s="11">
        <f t="shared" si="44"/>
        <v>0</v>
      </c>
      <c r="U19" s="10"/>
      <c r="V19" s="11">
        <f t="shared" si="45"/>
        <v>0</v>
      </c>
      <c r="W19" s="10"/>
      <c r="X19" s="11">
        <f t="shared" si="46"/>
        <v>0</v>
      </c>
      <c r="Y19" s="10"/>
      <c r="Z19" s="11">
        <f t="shared" si="47"/>
        <v>0</v>
      </c>
    </row>
    <row r="20" spans="1:26" ht="14.25" customHeight="1">
      <c r="A20" s="123" t="s">
        <v>26</v>
      </c>
      <c r="B20" s="112"/>
      <c r="C20" s="10"/>
      <c r="D20" s="11">
        <f t="shared" si="36"/>
        <v>0</v>
      </c>
      <c r="E20" s="10"/>
      <c r="F20" s="11">
        <f t="shared" si="37"/>
        <v>0</v>
      </c>
      <c r="G20" s="10"/>
      <c r="H20" s="11">
        <f t="shared" si="38"/>
        <v>0</v>
      </c>
      <c r="I20" s="10"/>
      <c r="J20" s="11">
        <f t="shared" si="39"/>
        <v>0</v>
      </c>
      <c r="K20" s="10"/>
      <c r="L20" s="11">
        <f t="shared" si="40"/>
        <v>0</v>
      </c>
      <c r="M20" s="10"/>
      <c r="N20" s="11">
        <f t="shared" si="41"/>
        <v>0</v>
      </c>
      <c r="O20" s="10"/>
      <c r="P20" s="11">
        <f t="shared" si="42"/>
        <v>0</v>
      </c>
      <c r="Q20" s="10"/>
      <c r="R20" s="11">
        <f t="shared" si="43"/>
        <v>0</v>
      </c>
      <c r="S20" s="10"/>
      <c r="T20" s="11">
        <f t="shared" si="44"/>
        <v>0</v>
      </c>
      <c r="U20" s="10"/>
      <c r="V20" s="11">
        <f t="shared" si="45"/>
        <v>0</v>
      </c>
      <c r="W20" s="10"/>
      <c r="X20" s="11">
        <f t="shared" si="46"/>
        <v>0</v>
      </c>
      <c r="Y20" s="10"/>
      <c r="Z20" s="11">
        <f t="shared" si="47"/>
        <v>0</v>
      </c>
    </row>
    <row r="21" spans="1:26" ht="18" customHeight="1">
      <c r="A21" s="150" t="s">
        <v>27</v>
      </c>
      <c r="B21" s="114"/>
      <c r="C21" s="33"/>
      <c r="D21" s="34">
        <f>SUM(D7:D17)</f>
        <v>7440</v>
      </c>
      <c r="E21" s="34"/>
      <c r="F21" s="34">
        <f>SUM(F7:F17)</f>
        <v>2860</v>
      </c>
      <c r="G21" s="34"/>
      <c r="H21" s="34">
        <f>SUM(H7:H17)</f>
        <v>14260</v>
      </c>
      <c r="I21" s="34"/>
      <c r="J21" s="34">
        <f>SUM(J7:J17)</f>
        <v>2040</v>
      </c>
      <c r="K21" s="34"/>
      <c r="L21" s="34">
        <f>SUM(L7:L17)</f>
        <v>2310</v>
      </c>
      <c r="M21" s="34"/>
      <c r="N21" s="34">
        <f>SUM(N7:N17)</f>
        <v>33815</v>
      </c>
      <c r="O21" s="34"/>
      <c r="P21" s="34">
        <f>SUM(P7:P17)</f>
        <v>0</v>
      </c>
      <c r="Q21" s="34"/>
      <c r="R21" s="34">
        <f>SUM(R7:R17)</f>
        <v>0</v>
      </c>
      <c r="S21" s="34"/>
      <c r="T21" s="34">
        <f>SUM(T7:T17)</f>
        <v>0</v>
      </c>
      <c r="U21" s="34"/>
      <c r="V21" s="34">
        <f>SUM(V7:V17)</f>
        <v>0</v>
      </c>
      <c r="W21" s="34"/>
      <c r="X21" s="34">
        <f>SUM(X7:X17)</f>
        <v>0</v>
      </c>
      <c r="Y21" s="34"/>
      <c r="Z21" s="34">
        <f>SUM(Z7:Z17)</f>
        <v>0</v>
      </c>
    </row>
    <row r="22" spans="1:26" ht="18" customHeight="1">
      <c r="A22" s="35" t="s">
        <v>28</v>
      </c>
      <c r="B22" s="36"/>
      <c r="C22" s="37"/>
      <c r="D22" s="38">
        <f t="shared" ref="D22:D24" si="48">C18</f>
        <v>54.81</v>
      </c>
      <c r="E22" s="39"/>
      <c r="F22" s="38">
        <f t="shared" ref="F22:F24" si="49">E18</f>
        <v>24.39</v>
      </c>
      <c r="G22" s="39"/>
      <c r="H22" s="38">
        <f t="shared" ref="H22:H24" si="50">G18</f>
        <v>134.54</v>
      </c>
      <c r="I22" s="39"/>
      <c r="J22" s="38">
        <f t="shared" ref="J22:J24" si="51">I18</f>
        <v>14.18</v>
      </c>
      <c r="K22" s="39"/>
      <c r="L22" s="38">
        <f t="shared" ref="L22:L24" si="52">K18</f>
        <v>25.64</v>
      </c>
      <c r="M22" s="39"/>
      <c r="N22" s="38">
        <f t="shared" ref="N22:N24" si="53">M18</f>
        <v>399.58</v>
      </c>
      <c r="O22" s="39"/>
      <c r="P22" s="38">
        <f t="shared" ref="P22:P24" si="54">O18</f>
        <v>0</v>
      </c>
      <c r="Q22" s="39"/>
      <c r="R22" s="38">
        <f t="shared" ref="R22:R24" si="55">Q18</f>
        <v>0</v>
      </c>
      <c r="S22" s="39"/>
      <c r="T22" s="38">
        <f t="shared" ref="T22:T24" si="56">S18</f>
        <v>0</v>
      </c>
      <c r="U22" s="39"/>
      <c r="V22" s="38">
        <f t="shared" ref="V22:V24" si="57">U18</f>
        <v>0</v>
      </c>
      <c r="W22" s="39"/>
      <c r="X22" s="38">
        <f t="shared" ref="X22:X24" si="58">W18</f>
        <v>0</v>
      </c>
      <c r="Y22" s="39"/>
      <c r="Z22" s="38">
        <f t="shared" ref="Z22:Z24" si="59">Y18</f>
        <v>0</v>
      </c>
    </row>
    <row r="23" spans="1:26" ht="18" customHeight="1">
      <c r="A23" s="35" t="s">
        <v>28</v>
      </c>
      <c r="B23" s="36"/>
      <c r="C23" s="33"/>
      <c r="D23" s="40">
        <f t="shared" si="48"/>
        <v>0</v>
      </c>
      <c r="E23" s="39"/>
      <c r="F23" s="40">
        <f t="shared" si="49"/>
        <v>0</v>
      </c>
      <c r="G23" s="39"/>
      <c r="H23" s="40">
        <f t="shared" si="50"/>
        <v>0</v>
      </c>
      <c r="I23" s="39"/>
      <c r="J23" s="40">
        <f t="shared" si="51"/>
        <v>16</v>
      </c>
      <c r="K23" s="39"/>
      <c r="L23" s="40">
        <f t="shared" si="52"/>
        <v>7.5</v>
      </c>
      <c r="M23" s="39"/>
      <c r="N23" s="40">
        <f t="shared" si="53"/>
        <v>61.54</v>
      </c>
      <c r="O23" s="39"/>
      <c r="P23" s="40">
        <f t="shared" si="54"/>
        <v>0</v>
      </c>
      <c r="Q23" s="39"/>
      <c r="R23" s="40">
        <f t="shared" si="55"/>
        <v>0</v>
      </c>
      <c r="S23" s="39"/>
      <c r="T23" s="40">
        <f t="shared" si="56"/>
        <v>0</v>
      </c>
      <c r="U23" s="39"/>
      <c r="V23" s="40">
        <f t="shared" si="57"/>
        <v>0</v>
      </c>
      <c r="W23" s="39"/>
      <c r="X23" s="40">
        <f t="shared" si="58"/>
        <v>0</v>
      </c>
      <c r="Y23" s="39"/>
      <c r="Z23" s="40">
        <f t="shared" si="59"/>
        <v>0</v>
      </c>
    </row>
    <row r="24" spans="1:26" ht="18" customHeight="1">
      <c r="A24" s="35" t="s">
        <v>28</v>
      </c>
      <c r="B24" s="36"/>
      <c r="C24" s="33"/>
      <c r="D24" s="40">
        <f t="shared" si="48"/>
        <v>0</v>
      </c>
      <c r="E24" s="39"/>
      <c r="F24" s="40">
        <f t="shared" si="49"/>
        <v>0</v>
      </c>
      <c r="G24" s="39"/>
      <c r="H24" s="40">
        <f t="shared" si="50"/>
        <v>0</v>
      </c>
      <c r="I24" s="39"/>
      <c r="J24" s="40">
        <f t="shared" si="51"/>
        <v>0</v>
      </c>
      <c r="K24" s="39"/>
      <c r="L24" s="40">
        <f t="shared" si="52"/>
        <v>0</v>
      </c>
      <c r="M24" s="39"/>
      <c r="N24" s="40">
        <f t="shared" si="53"/>
        <v>0</v>
      </c>
      <c r="O24" s="39"/>
      <c r="P24" s="40">
        <f t="shared" si="54"/>
        <v>0</v>
      </c>
      <c r="Q24" s="39"/>
      <c r="R24" s="40">
        <f t="shared" si="55"/>
        <v>0</v>
      </c>
      <c r="S24" s="39"/>
      <c r="T24" s="40">
        <f t="shared" si="56"/>
        <v>0</v>
      </c>
      <c r="U24" s="39"/>
      <c r="V24" s="40">
        <f t="shared" si="57"/>
        <v>0</v>
      </c>
      <c r="W24" s="39"/>
      <c r="X24" s="40">
        <f t="shared" si="58"/>
        <v>0</v>
      </c>
      <c r="Y24" s="39"/>
      <c r="Z24" s="40">
        <f t="shared" si="59"/>
        <v>0</v>
      </c>
    </row>
    <row r="25" spans="1:26" ht="18" customHeight="1">
      <c r="A25" s="41" t="s">
        <v>29</v>
      </c>
      <c r="B25" s="36"/>
      <c r="C25" s="37"/>
      <c r="D25" s="42">
        <f>SUM(D21-D22-D23-D24)</f>
        <v>7385.19</v>
      </c>
      <c r="E25" s="39"/>
      <c r="F25" s="42">
        <f>SUM(F21-F22-F23-F24)</f>
        <v>2835.61</v>
      </c>
      <c r="G25" s="39"/>
      <c r="H25" s="42">
        <f>SUM(H21-H22-H23-H24)</f>
        <v>14125.46</v>
      </c>
      <c r="I25" s="39"/>
      <c r="J25" s="42">
        <f>SUM(J21-J22-J23-J24)</f>
        <v>2009.82</v>
      </c>
      <c r="K25" s="39"/>
      <c r="L25" s="42">
        <f>SUM(L21-L22-L23-L24)</f>
        <v>2276.86</v>
      </c>
      <c r="M25" s="39"/>
      <c r="N25" s="42">
        <f>SUM(N21-N22-N23-N24)</f>
        <v>33353.879999999997</v>
      </c>
      <c r="O25" s="39"/>
      <c r="P25" s="42">
        <f>SUM(P21-P22-P23-P24)</f>
        <v>0</v>
      </c>
      <c r="Q25" s="39"/>
      <c r="R25" s="42">
        <f>SUM(R21-R22-R23-R24)</f>
        <v>0</v>
      </c>
      <c r="S25" s="39"/>
      <c r="T25" s="42">
        <f>SUM(T21-T22-T23-T24)</f>
        <v>0</v>
      </c>
      <c r="U25" s="39"/>
      <c r="V25" s="42">
        <f>SUM(V21-V22-V23-V24)</f>
        <v>0</v>
      </c>
      <c r="W25" s="39"/>
      <c r="X25" s="42">
        <f>SUM(X21-X22-X23-X24)</f>
        <v>0</v>
      </c>
      <c r="Y25" s="39"/>
      <c r="Z25" s="42">
        <f>SUM(Z21-Z22-Z23-Z24)</f>
        <v>0</v>
      </c>
    </row>
    <row r="26" spans="1:26" ht="18" customHeight="1">
      <c r="A26" s="146" t="s">
        <v>30</v>
      </c>
      <c r="B26" s="114"/>
      <c r="C26" s="149">
        <f>SUM(C7:C17)</f>
        <v>1488</v>
      </c>
      <c r="D26" s="114"/>
      <c r="E26" s="149">
        <f>SUM(E7:E17)</f>
        <v>344</v>
      </c>
      <c r="F26" s="114"/>
      <c r="G26" s="149">
        <f>SUM(G7:G17)</f>
        <v>1693</v>
      </c>
      <c r="H26" s="114"/>
      <c r="I26" s="149">
        <f>SUM(I7:I17)</f>
        <v>408</v>
      </c>
      <c r="J26" s="114"/>
      <c r="K26" s="149">
        <f>SUM(K7:K17)</f>
        <v>402</v>
      </c>
      <c r="L26" s="114"/>
      <c r="M26" s="149">
        <f>SUM(M7:M17)</f>
        <v>3990</v>
      </c>
      <c r="N26" s="114"/>
      <c r="O26" s="149">
        <f>SUM(O7:O17)</f>
        <v>0</v>
      </c>
      <c r="P26" s="114"/>
      <c r="Q26" s="149">
        <f>SUM(Q7:Q17)</f>
        <v>0</v>
      </c>
      <c r="R26" s="114"/>
      <c r="S26" s="149">
        <f>SUM(S7:S17)</f>
        <v>0</v>
      </c>
      <c r="T26" s="114"/>
      <c r="U26" s="149">
        <f>SUM(U7:U17)</f>
        <v>0</v>
      </c>
      <c r="V26" s="114"/>
      <c r="W26" s="149">
        <f>SUM(W7:W17)</f>
        <v>0</v>
      </c>
      <c r="X26" s="114"/>
      <c r="Y26" s="149">
        <f>SUM(Y7:Y17)</f>
        <v>0</v>
      </c>
      <c r="Z26" s="114"/>
    </row>
    <row r="27" spans="1:26" ht="15" customHeight="1">
      <c r="A27" s="146" t="s">
        <v>31</v>
      </c>
      <c r="B27" s="112"/>
      <c r="C27" s="148" t="s">
        <v>32</v>
      </c>
      <c r="D27" s="121"/>
      <c r="E27" s="148" t="s">
        <v>32</v>
      </c>
      <c r="F27" s="121"/>
      <c r="G27" s="148" t="s">
        <v>32</v>
      </c>
      <c r="H27" s="121"/>
      <c r="I27" s="148" t="s">
        <v>32</v>
      </c>
      <c r="J27" s="121"/>
      <c r="K27" s="148" t="s">
        <v>32</v>
      </c>
      <c r="L27" s="121"/>
      <c r="M27" s="148" t="s">
        <v>32</v>
      </c>
      <c r="N27" s="121"/>
      <c r="O27" s="148" t="s">
        <v>32</v>
      </c>
      <c r="P27" s="121"/>
      <c r="Q27" s="148" t="s">
        <v>32</v>
      </c>
      <c r="R27" s="121"/>
      <c r="S27" s="148" t="s">
        <v>32</v>
      </c>
      <c r="T27" s="121"/>
      <c r="U27" s="148" t="s">
        <v>32</v>
      </c>
      <c r="V27" s="121"/>
      <c r="W27" s="148" t="s">
        <v>32</v>
      </c>
      <c r="X27" s="121"/>
      <c r="Y27" s="148" t="s">
        <v>32</v>
      </c>
      <c r="Z27" s="121"/>
    </row>
    <row r="28" spans="1:26" ht="14.25" customHeight="1">
      <c r="A28" s="111" t="s">
        <v>33</v>
      </c>
      <c r="B28" s="112"/>
      <c r="C28" s="109">
        <v>0</v>
      </c>
      <c r="D28" s="110"/>
      <c r="E28" s="109">
        <v>0</v>
      </c>
      <c r="F28" s="110"/>
      <c r="G28" s="109">
        <v>0</v>
      </c>
      <c r="H28" s="110"/>
      <c r="I28" s="109">
        <v>0</v>
      </c>
      <c r="J28" s="110"/>
      <c r="K28" s="109">
        <v>0</v>
      </c>
      <c r="L28" s="110"/>
      <c r="M28" s="109">
        <v>0</v>
      </c>
      <c r="N28" s="110"/>
      <c r="O28" s="109">
        <v>0</v>
      </c>
      <c r="P28" s="110"/>
      <c r="Q28" s="109">
        <v>0</v>
      </c>
      <c r="R28" s="110"/>
      <c r="S28" s="109">
        <v>0</v>
      </c>
      <c r="T28" s="110"/>
      <c r="U28" s="109">
        <v>0</v>
      </c>
      <c r="V28" s="110"/>
      <c r="W28" s="109">
        <v>0</v>
      </c>
      <c r="X28" s="110"/>
      <c r="Y28" s="109">
        <v>0</v>
      </c>
      <c r="Z28" s="110"/>
    </row>
    <row r="29" spans="1:26" ht="14.25" customHeight="1">
      <c r="A29" s="111" t="s">
        <v>34</v>
      </c>
      <c r="B29" s="112"/>
      <c r="C29" s="109">
        <v>128</v>
      </c>
      <c r="D29" s="110"/>
      <c r="E29" s="109">
        <v>55</v>
      </c>
      <c r="F29" s="110"/>
      <c r="G29" s="109">
        <v>369</v>
      </c>
      <c r="H29" s="110"/>
      <c r="I29" s="109">
        <v>66</v>
      </c>
      <c r="J29" s="110"/>
      <c r="K29" s="109">
        <v>173</v>
      </c>
      <c r="L29" s="110"/>
      <c r="M29" s="109">
        <v>409</v>
      </c>
      <c r="N29" s="110"/>
      <c r="O29" s="109">
        <v>0</v>
      </c>
      <c r="P29" s="110"/>
      <c r="Q29" s="109">
        <v>0</v>
      </c>
      <c r="R29" s="110"/>
      <c r="S29" s="109">
        <v>0</v>
      </c>
      <c r="T29" s="110"/>
      <c r="U29" s="109">
        <v>0</v>
      </c>
      <c r="V29" s="110"/>
      <c r="W29" s="109">
        <v>0</v>
      </c>
      <c r="X29" s="110"/>
      <c r="Y29" s="109">
        <v>0</v>
      </c>
      <c r="Z29" s="110"/>
    </row>
    <row r="30" spans="1:26" ht="14.25" customHeight="1">
      <c r="A30" s="111" t="s">
        <v>35</v>
      </c>
      <c r="B30" s="112"/>
      <c r="C30" s="109">
        <v>2</v>
      </c>
      <c r="D30" s="110"/>
      <c r="E30" s="109">
        <v>4</v>
      </c>
      <c r="F30" s="110"/>
      <c r="G30" s="109">
        <v>7</v>
      </c>
      <c r="H30" s="110"/>
      <c r="I30" s="109">
        <v>4</v>
      </c>
      <c r="J30" s="110"/>
      <c r="K30" s="109">
        <v>4</v>
      </c>
      <c r="L30" s="110"/>
      <c r="M30" s="109">
        <v>18</v>
      </c>
      <c r="N30" s="110"/>
      <c r="O30" s="109">
        <v>0</v>
      </c>
      <c r="P30" s="110"/>
      <c r="Q30" s="109">
        <v>0</v>
      </c>
      <c r="R30" s="110"/>
      <c r="S30" s="109">
        <v>0</v>
      </c>
      <c r="T30" s="110"/>
      <c r="U30" s="109">
        <v>0</v>
      </c>
      <c r="V30" s="110"/>
      <c r="W30" s="109">
        <v>0</v>
      </c>
      <c r="X30" s="110"/>
      <c r="Y30" s="109">
        <v>0</v>
      </c>
      <c r="Z30" s="110"/>
    </row>
    <row r="31" spans="1:26" ht="14.25" customHeight="1">
      <c r="A31" s="111" t="s">
        <v>36</v>
      </c>
      <c r="B31" s="112"/>
      <c r="C31" s="109">
        <v>2</v>
      </c>
      <c r="D31" s="110"/>
      <c r="E31" s="109">
        <v>8</v>
      </c>
      <c r="F31" s="110"/>
      <c r="G31" s="109">
        <v>8</v>
      </c>
      <c r="H31" s="110"/>
      <c r="I31" s="109">
        <v>6</v>
      </c>
      <c r="J31" s="110"/>
      <c r="K31" s="109">
        <v>5</v>
      </c>
      <c r="L31" s="110"/>
      <c r="M31" s="109">
        <v>23</v>
      </c>
      <c r="N31" s="110"/>
      <c r="O31" s="109">
        <v>0</v>
      </c>
      <c r="P31" s="110"/>
      <c r="Q31" s="109">
        <v>0</v>
      </c>
      <c r="R31" s="110"/>
      <c r="S31" s="109">
        <v>0</v>
      </c>
      <c r="T31" s="110"/>
      <c r="U31" s="109">
        <v>0</v>
      </c>
      <c r="V31" s="110"/>
      <c r="W31" s="109">
        <v>0</v>
      </c>
      <c r="X31" s="110"/>
      <c r="Y31" s="109">
        <v>0</v>
      </c>
      <c r="Z31" s="110"/>
    </row>
    <row r="32" spans="1:26" ht="14.25" customHeight="1">
      <c r="A32" s="111" t="s">
        <v>37</v>
      </c>
      <c r="B32" s="112"/>
      <c r="C32" s="109">
        <v>0</v>
      </c>
      <c r="D32" s="110"/>
      <c r="E32" s="109">
        <v>0</v>
      </c>
      <c r="F32" s="110"/>
      <c r="G32" s="109">
        <v>0</v>
      </c>
      <c r="H32" s="110"/>
      <c r="I32" s="109">
        <v>0</v>
      </c>
      <c r="J32" s="110"/>
      <c r="K32" s="109">
        <v>0</v>
      </c>
      <c r="L32" s="110"/>
      <c r="M32" s="109">
        <v>0</v>
      </c>
      <c r="N32" s="110"/>
      <c r="O32" s="109">
        <v>0</v>
      </c>
      <c r="P32" s="110"/>
      <c r="Q32" s="109">
        <v>0</v>
      </c>
      <c r="R32" s="110"/>
      <c r="S32" s="109">
        <v>0</v>
      </c>
      <c r="T32" s="110"/>
      <c r="U32" s="109">
        <v>0</v>
      </c>
      <c r="V32" s="110"/>
      <c r="W32" s="109">
        <v>0</v>
      </c>
      <c r="X32" s="110"/>
      <c r="Y32" s="109">
        <v>0</v>
      </c>
      <c r="Z32" s="110"/>
    </row>
    <row r="33" spans="1:26" ht="14.25" customHeight="1">
      <c r="A33" s="111" t="s">
        <v>38</v>
      </c>
      <c r="B33" s="112"/>
      <c r="C33" s="109">
        <v>0</v>
      </c>
      <c r="D33" s="110"/>
      <c r="E33" s="109">
        <v>0</v>
      </c>
      <c r="F33" s="110"/>
      <c r="G33" s="109">
        <v>0</v>
      </c>
      <c r="H33" s="110"/>
      <c r="I33" s="109">
        <v>0</v>
      </c>
      <c r="J33" s="110"/>
      <c r="K33" s="109">
        <v>0</v>
      </c>
      <c r="L33" s="110"/>
      <c r="M33" s="109">
        <v>0</v>
      </c>
      <c r="N33" s="110"/>
      <c r="O33" s="109">
        <v>0</v>
      </c>
      <c r="P33" s="110"/>
      <c r="Q33" s="109">
        <v>0</v>
      </c>
      <c r="R33" s="110"/>
      <c r="S33" s="109">
        <v>0</v>
      </c>
      <c r="T33" s="110"/>
      <c r="U33" s="109">
        <v>0</v>
      </c>
      <c r="V33" s="110"/>
      <c r="W33" s="109">
        <v>0</v>
      </c>
      <c r="X33" s="110"/>
      <c r="Y33" s="109">
        <v>0</v>
      </c>
      <c r="Z33" s="110"/>
    </row>
    <row r="34" spans="1:26" ht="14.25" customHeight="1">
      <c r="A34" s="111" t="s">
        <v>39</v>
      </c>
      <c r="B34" s="112"/>
      <c r="C34" s="109">
        <v>0</v>
      </c>
      <c r="D34" s="110"/>
      <c r="E34" s="154">
        <v>0</v>
      </c>
      <c r="F34" s="110"/>
      <c r="G34" s="109">
        <v>0</v>
      </c>
      <c r="H34" s="110"/>
      <c r="I34" s="109" t="s">
        <v>47</v>
      </c>
      <c r="J34" s="110"/>
      <c r="K34" s="109">
        <v>0</v>
      </c>
      <c r="L34" s="110"/>
      <c r="M34" s="109">
        <v>0</v>
      </c>
      <c r="N34" s="110"/>
      <c r="O34" s="109">
        <v>0</v>
      </c>
      <c r="P34" s="110"/>
      <c r="Q34" s="109">
        <v>0</v>
      </c>
      <c r="R34" s="110"/>
      <c r="S34" s="109">
        <v>0</v>
      </c>
      <c r="T34" s="110"/>
      <c r="U34" s="109">
        <v>0</v>
      </c>
      <c r="V34" s="110"/>
      <c r="W34" s="109">
        <v>0</v>
      </c>
      <c r="X34" s="110"/>
      <c r="Y34" s="109">
        <v>0</v>
      </c>
      <c r="Z34" s="110"/>
    </row>
    <row r="35" spans="1:26" ht="14.25" customHeight="1">
      <c r="A35" s="111" t="s">
        <v>40</v>
      </c>
      <c r="B35" s="112"/>
      <c r="C35" s="109">
        <v>0</v>
      </c>
      <c r="D35" s="110"/>
      <c r="E35" s="109">
        <v>0</v>
      </c>
      <c r="F35" s="110"/>
      <c r="G35" s="109">
        <v>0</v>
      </c>
      <c r="H35" s="110"/>
      <c r="I35" s="109">
        <v>0</v>
      </c>
      <c r="J35" s="110"/>
      <c r="K35" s="109">
        <v>0</v>
      </c>
      <c r="L35" s="110"/>
      <c r="M35" s="109">
        <v>0</v>
      </c>
      <c r="N35" s="110"/>
      <c r="O35" s="109">
        <v>0</v>
      </c>
      <c r="P35" s="110"/>
      <c r="Q35" s="109">
        <v>0</v>
      </c>
      <c r="R35" s="110"/>
      <c r="S35" s="109">
        <v>0</v>
      </c>
      <c r="T35" s="110"/>
      <c r="U35" s="109">
        <v>0</v>
      </c>
      <c r="V35" s="110"/>
      <c r="W35" s="109">
        <v>0</v>
      </c>
      <c r="X35" s="110"/>
      <c r="Y35" s="109">
        <v>0</v>
      </c>
      <c r="Z35" s="110"/>
    </row>
    <row r="36" spans="1:26" ht="18" customHeight="1">
      <c r="A36" s="146" t="s">
        <v>41</v>
      </c>
      <c r="B36" s="114"/>
      <c r="C36" s="153">
        <f>SUM(C28:D35)</f>
        <v>132</v>
      </c>
      <c r="D36" s="145"/>
      <c r="E36" s="153">
        <f>SUM(E28:F35)</f>
        <v>67</v>
      </c>
      <c r="F36" s="145"/>
      <c r="G36" s="153">
        <f>SUM(G28:H35)</f>
        <v>384</v>
      </c>
      <c r="H36" s="145"/>
      <c r="I36" s="153">
        <f>SUM(I28:J35)</f>
        <v>76</v>
      </c>
      <c r="J36" s="145"/>
      <c r="K36" s="153">
        <f>SUM(K28:L35)</f>
        <v>182</v>
      </c>
      <c r="L36" s="145"/>
      <c r="M36" s="153">
        <f>SUM(M28:N35)</f>
        <v>450</v>
      </c>
      <c r="N36" s="145"/>
      <c r="O36" s="153">
        <f>SUM(O28:P35)</f>
        <v>0</v>
      </c>
      <c r="P36" s="145"/>
      <c r="Q36" s="153">
        <f>SUM(Q28:R35)</f>
        <v>0</v>
      </c>
      <c r="R36" s="145"/>
      <c r="S36" s="153">
        <f>SUM(S28:T35)</f>
        <v>0</v>
      </c>
      <c r="T36" s="145"/>
      <c r="U36" s="153">
        <f>SUM(U28:V35)</f>
        <v>0</v>
      </c>
      <c r="V36" s="145"/>
      <c r="W36" s="153">
        <f>SUM(W28:X35)</f>
        <v>0</v>
      </c>
      <c r="X36" s="145"/>
      <c r="Y36" s="153">
        <f>SUM(Y28:Z35)</f>
        <v>0</v>
      </c>
      <c r="Z36" s="145"/>
    </row>
    <row r="37" spans="1:26" ht="15.75" customHeight="1">
      <c r="A37" s="146" t="s">
        <v>42</v>
      </c>
      <c r="B37" s="114"/>
      <c r="C37" s="151">
        <f>C26+C36</f>
        <v>1620</v>
      </c>
      <c r="D37" s="142"/>
      <c r="E37" s="151">
        <f>E26+E36</f>
        <v>411</v>
      </c>
      <c r="F37" s="142"/>
      <c r="G37" s="151">
        <f>G26+G36</f>
        <v>2077</v>
      </c>
      <c r="H37" s="142"/>
      <c r="I37" s="151">
        <f>I26+I36</f>
        <v>484</v>
      </c>
      <c r="J37" s="142"/>
      <c r="K37" s="151">
        <f>K26+K36</f>
        <v>584</v>
      </c>
      <c r="L37" s="142"/>
      <c r="M37" s="151">
        <f>M26+M36</f>
        <v>4440</v>
      </c>
      <c r="N37" s="142"/>
      <c r="O37" s="151">
        <f>O26+O36</f>
        <v>0</v>
      </c>
      <c r="P37" s="142"/>
      <c r="Q37" s="151">
        <f>Q26+Q36</f>
        <v>0</v>
      </c>
      <c r="R37" s="142"/>
      <c r="S37" s="151">
        <f>S26+S36</f>
        <v>0</v>
      </c>
      <c r="T37" s="142"/>
      <c r="U37" s="151">
        <f>U26+U36</f>
        <v>0</v>
      </c>
      <c r="V37" s="142"/>
      <c r="W37" s="151">
        <f>W26+W36</f>
        <v>0</v>
      </c>
      <c r="X37" s="142"/>
      <c r="Y37" s="152">
        <f>Y26+Y36</f>
        <v>0</v>
      </c>
      <c r="Z37" s="114"/>
    </row>
    <row r="38" spans="1:26" ht="18" customHeight="1">
      <c r="A38" s="111" t="s">
        <v>43</v>
      </c>
      <c r="B38" s="112"/>
      <c r="C38" s="137"/>
      <c r="D38" s="117"/>
      <c r="E38" s="137"/>
      <c r="F38" s="117"/>
      <c r="G38" s="132"/>
      <c r="H38" s="117"/>
      <c r="I38" s="132"/>
      <c r="J38" s="117"/>
      <c r="K38" s="132"/>
      <c r="L38" s="117"/>
      <c r="M38" s="132"/>
      <c r="N38" s="117"/>
      <c r="O38" s="132"/>
      <c r="P38" s="117"/>
      <c r="Q38" s="132"/>
      <c r="R38" s="117"/>
      <c r="S38" s="132"/>
      <c r="T38" s="117"/>
      <c r="U38" s="132"/>
      <c r="V38" s="117"/>
      <c r="W38" s="132"/>
      <c r="X38" s="117"/>
      <c r="Y38" s="136">
        <f>D25+F25+H25+J25+L25+N25+P25+R25+T25+V25+X25+Z25</f>
        <v>61986.819999999992</v>
      </c>
      <c r="Z38" s="114"/>
    </row>
    <row r="39" spans="1:26" ht="18" customHeight="1">
      <c r="A39" s="146" t="s">
        <v>44</v>
      </c>
      <c r="B39" s="114"/>
      <c r="C39" s="33"/>
      <c r="D39" s="43"/>
      <c r="E39" s="43"/>
      <c r="F39" s="43"/>
      <c r="G39" s="43"/>
      <c r="H39" s="43"/>
      <c r="I39" s="43"/>
      <c r="J39" s="43"/>
      <c r="K39" s="44"/>
      <c r="L39" s="45"/>
      <c r="M39" s="44"/>
      <c r="N39" s="43"/>
      <c r="O39" s="43"/>
      <c r="P39" s="43"/>
      <c r="Q39" s="43"/>
      <c r="R39" s="43"/>
      <c r="S39" s="43"/>
      <c r="T39" s="43"/>
      <c r="U39" s="43"/>
      <c r="V39" s="46"/>
      <c r="W39" s="43"/>
      <c r="X39" s="43"/>
      <c r="Y39" s="47"/>
      <c r="Z39" s="48"/>
    </row>
    <row r="40" spans="1:26" ht="11.25" customHeight="1">
      <c r="C40" s="1"/>
    </row>
    <row r="41" spans="1:26" ht="15" customHeight="1">
      <c r="A41" s="147" t="s">
        <v>45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7"/>
    </row>
    <row r="42" spans="1:26" ht="15.75" customHeight="1">
      <c r="C42" s="1"/>
    </row>
    <row r="43" spans="1:26" ht="24.75" customHeight="1">
      <c r="C43" s="1"/>
      <c r="F43" s="118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30"/>
    </row>
    <row r="44" spans="1:26" ht="15.75" customHeight="1">
      <c r="C44" s="1"/>
    </row>
    <row r="45" spans="1:26" ht="15.75" customHeight="1">
      <c r="C45" s="1"/>
    </row>
    <row r="46" spans="1:26" ht="15.75" customHeight="1">
      <c r="C46" s="1"/>
    </row>
    <row r="47" spans="1:26" ht="15.75" customHeight="1">
      <c r="C47" s="1"/>
    </row>
    <row r="48" spans="1:26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201">
    <mergeCell ref="O34:P34"/>
    <mergeCell ref="Q34:R34"/>
    <mergeCell ref="S34:T34"/>
    <mergeCell ref="U34:V34"/>
    <mergeCell ref="W34:X34"/>
    <mergeCell ref="Y34:Z34"/>
    <mergeCell ref="A34:B34"/>
    <mergeCell ref="C34:D34"/>
    <mergeCell ref="E34:F34"/>
    <mergeCell ref="G34:H34"/>
    <mergeCell ref="I34:J34"/>
    <mergeCell ref="K34:L34"/>
    <mergeCell ref="M34:N34"/>
    <mergeCell ref="O35:P35"/>
    <mergeCell ref="Q35:R35"/>
    <mergeCell ref="S35:T35"/>
    <mergeCell ref="U35:V35"/>
    <mergeCell ref="W35:X35"/>
    <mergeCell ref="Y35:Z35"/>
    <mergeCell ref="A35:B35"/>
    <mergeCell ref="C35:D35"/>
    <mergeCell ref="E35:F35"/>
    <mergeCell ref="G35:H35"/>
    <mergeCell ref="I35:J35"/>
    <mergeCell ref="K35:L35"/>
    <mergeCell ref="M35:N35"/>
    <mergeCell ref="O36:P36"/>
    <mergeCell ref="Q36:R36"/>
    <mergeCell ref="S36:T36"/>
    <mergeCell ref="U36:V36"/>
    <mergeCell ref="W36:X36"/>
    <mergeCell ref="Y36:Z36"/>
    <mergeCell ref="A36:B36"/>
    <mergeCell ref="C36:D36"/>
    <mergeCell ref="E36:F36"/>
    <mergeCell ref="G36:H36"/>
    <mergeCell ref="I36:J36"/>
    <mergeCell ref="K36:L36"/>
    <mergeCell ref="M36:N36"/>
    <mergeCell ref="O37:P37"/>
    <mergeCell ref="Q37:R37"/>
    <mergeCell ref="S37:T37"/>
    <mergeCell ref="U37:V37"/>
    <mergeCell ref="W37:X37"/>
    <mergeCell ref="Y37:Z37"/>
    <mergeCell ref="A37:B37"/>
    <mergeCell ref="C37:D37"/>
    <mergeCell ref="E37:F37"/>
    <mergeCell ref="G37:H37"/>
    <mergeCell ref="I37:J37"/>
    <mergeCell ref="K37:L37"/>
    <mergeCell ref="M37:N37"/>
    <mergeCell ref="O38:P38"/>
    <mergeCell ref="Q38:R38"/>
    <mergeCell ref="S38:T38"/>
    <mergeCell ref="U38:V38"/>
    <mergeCell ref="W38:X38"/>
    <mergeCell ref="Y38:Z38"/>
    <mergeCell ref="A38:B38"/>
    <mergeCell ref="C38:D38"/>
    <mergeCell ref="E38:F38"/>
    <mergeCell ref="G38:H38"/>
    <mergeCell ref="I38:J38"/>
    <mergeCell ref="K38:L38"/>
    <mergeCell ref="M38:N38"/>
    <mergeCell ref="O5:P5"/>
    <mergeCell ref="Q5:R5"/>
    <mergeCell ref="S5:T5"/>
    <mergeCell ref="U5:V5"/>
    <mergeCell ref="W5:X5"/>
    <mergeCell ref="Y5:Z5"/>
    <mergeCell ref="L1:R1"/>
    <mergeCell ref="C5:D5"/>
    <mergeCell ref="E5:F5"/>
    <mergeCell ref="G5:H5"/>
    <mergeCell ref="I5:J5"/>
    <mergeCell ref="K5:L5"/>
    <mergeCell ref="M5:N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K26:L26"/>
    <mergeCell ref="M26:N26"/>
    <mergeCell ref="O26:P26"/>
    <mergeCell ref="Q26:R26"/>
    <mergeCell ref="S26:T26"/>
    <mergeCell ref="U26:V26"/>
    <mergeCell ref="W26:X26"/>
    <mergeCell ref="Y26:Z26"/>
    <mergeCell ref="A20:B20"/>
    <mergeCell ref="A21:B21"/>
    <mergeCell ref="A26:B26"/>
    <mergeCell ref="C26:D26"/>
    <mergeCell ref="E26:F26"/>
    <mergeCell ref="G26:H26"/>
    <mergeCell ref="I26:J26"/>
    <mergeCell ref="A39:B39"/>
    <mergeCell ref="A41:Z41"/>
    <mergeCell ref="F43:V43"/>
    <mergeCell ref="O27:P27"/>
    <mergeCell ref="Q27:R27"/>
    <mergeCell ref="S27:T27"/>
    <mergeCell ref="U27:V27"/>
    <mergeCell ref="W27:X27"/>
    <mergeCell ref="Y27:Z27"/>
    <mergeCell ref="A27:B27"/>
    <mergeCell ref="C27:D27"/>
    <mergeCell ref="E27:F27"/>
    <mergeCell ref="G27:H27"/>
    <mergeCell ref="I27:J27"/>
    <mergeCell ref="K27:L27"/>
    <mergeCell ref="M27:N27"/>
    <mergeCell ref="O28:P28"/>
    <mergeCell ref="Q28:R28"/>
    <mergeCell ref="S28:T28"/>
    <mergeCell ref="U28:V28"/>
    <mergeCell ref="W28:X28"/>
    <mergeCell ref="Y28:Z28"/>
    <mergeCell ref="A28:B28"/>
    <mergeCell ref="C28:D28"/>
    <mergeCell ref="E28:F28"/>
    <mergeCell ref="G28:H28"/>
    <mergeCell ref="I28:J28"/>
    <mergeCell ref="K28:L28"/>
    <mergeCell ref="M28:N28"/>
    <mergeCell ref="O29:P29"/>
    <mergeCell ref="Q29:R29"/>
    <mergeCell ref="S29:T29"/>
    <mergeCell ref="U29:V29"/>
    <mergeCell ref="W29:X29"/>
    <mergeCell ref="Y29:Z29"/>
    <mergeCell ref="A29:B29"/>
    <mergeCell ref="C29:D29"/>
    <mergeCell ref="E29:F29"/>
    <mergeCell ref="G29:H29"/>
    <mergeCell ref="I29:J29"/>
    <mergeCell ref="K29:L29"/>
    <mergeCell ref="M29:N29"/>
    <mergeCell ref="O30:P30"/>
    <mergeCell ref="Q30:R30"/>
    <mergeCell ref="S30:T30"/>
    <mergeCell ref="U30:V30"/>
    <mergeCell ref="W30:X30"/>
    <mergeCell ref="Y30:Z30"/>
    <mergeCell ref="A30:B30"/>
    <mergeCell ref="C30:D30"/>
    <mergeCell ref="E30:F30"/>
    <mergeCell ref="G30:H30"/>
    <mergeCell ref="I30:J30"/>
    <mergeCell ref="K30:L30"/>
    <mergeCell ref="M30:N30"/>
    <mergeCell ref="O31:P31"/>
    <mergeCell ref="Q31:R31"/>
    <mergeCell ref="S31:T31"/>
    <mergeCell ref="U31:V31"/>
    <mergeCell ref="W31:X31"/>
    <mergeCell ref="Y31:Z31"/>
    <mergeCell ref="A31:B31"/>
    <mergeCell ref="C31:D31"/>
    <mergeCell ref="E31:F31"/>
    <mergeCell ref="G31:H31"/>
    <mergeCell ref="I31:J31"/>
    <mergeCell ref="K31:L31"/>
    <mergeCell ref="M31:N31"/>
    <mergeCell ref="O32:P32"/>
    <mergeCell ref="Q32:R32"/>
    <mergeCell ref="S32:T32"/>
    <mergeCell ref="U32:V32"/>
    <mergeCell ref="W32:X32"/>
    <mergeCell ref="Y32:Z32"/>
    <mergeCell ref="A32:B32"/>
    <mergeCell ref="C32:D32"/>
    <mergeCell ref="E32:F32"/>
    <mergeCell ref="G32:H32"/>
    <mergeCell ref="I32:J32"/>
    <mergeCell ref="K32:L32"/>
    <mergeCell ref="M32:N32"/>
    <mergeCell ref="O33:P33"/>
    <mergeCell ref="Q33:R33"/>
    <mergeCell ref="S33:T33"/>
    <mergeCell ref="U33:V33"/>
    <mergeCell ref="W33:X33"/>
    <mergeCell ref="Y33:Z33"/>
    <mergeCell ref="A33:B33"/>
    <mergeCell ref="C33:D33"/>
    <mergeCell ref="E33:F33"/>
    <mergeCell ref="G33:H33"/>
    <mergeCell ref="I33:J33"/>
    <mergeCell ref="K33:L33"/>
    <mergeCell ref="M33:N33"/>
  </mergeCells>
  <pageMargins left="0.479999989271164" right="0.5" top="5.0000000745058101E-2" bottom="0.89999997615814198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33</vt:i4>
      </vt:variant>
    </vt:vector>
  </HeadingPairs>
  <TitlesOfParts>
    <vt:vector size="33" baseType="lpstr">
      <vt:lpstr>(1)</vt:lpstr>
      <vt:lpstr>(2)</vt:lpstr>
      <vt:lpstr>(3)</vt:lpstr>
      <vt:lpstr>(4)</vt:lpstr>
      <vt:lpstr>(5)</vt:lpstr>
      <vt:lpstr>(6)</vt:lpstr>
      <vt:lpstr>(7)</vt:lpstr>
      <vt:lpstr>(8)</vt:lpstr>
      <vt:lpstr>(9)</vt:lpstr>
      <vt:lpstr>(10)</vt:lpstr>
      <vt:lpstr>(11)</vt:lpstr>
      <vt:lpstr>(12)</vt:lpstr>
      <vt:lpstr>(13)</vt:lpstr>
      <vt:lpstr>(14)</vt:lpstr>
      <vt:lpstr>(15)</vt:lpstr>
      <vt:lpstr>(16)</vt:lpstr>
      <vt:lpstr>(17)</vt:lpstr>
      <vt:lpstr>(18)</vt:lpstr>
      <vt:lpstr>(19)</vt:lpstr>
      <vt:lpstr>(20)</vt:lpstr>
      <vt:lpstr>(21)</vt:lpstr>
      <vt:lpstr>(22)</vt:lpstr>
      <vt:lpstr>(23)</vt:lpstr>
      <vt:lpstr>(24)</vt:lpstr>
      <vt:lpstr>(25)</vt:lpstr>
      <vt:lpstr>(26)</vt:lpstr>
      <vt:lpstr>(27)</vt:lpstr>
      <vt:lpstr>(28)</vt:lpstr>
      <vt:lpstr>(29)</vt:lpstr>
      <vt:lpstr>(30)</vt:lpstr>
      <vt:lpstr>(31)</vt:lpstr>
      <vt:lpstr>Total Geral</vt:lpstr>
      <vt:lpstr>Total Geral Valores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Michelle Borges Hirie</dc:creator>
  <cp:lastModifiedBy>Michelle Borges Hirie</cp:lastModifiedBy>
  <cp:lastPrinted>2024-08-03T20:09:07Z</cp:lastPrinted>
  <dcterms:created xsi:type="dcterms:W3CDTF">2024-07-31T15:28:51Z</dcterms:created>
  <dcterms:modified xsi:type="dcterms:W3CDTF">2024-08-03T20:09:18Z</dcterms:modified>
</cp:coreProperties>
</file>