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Relatório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C81" i="1" l="1"/>
  <c r="B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D59" i="1"/>
  <c r="C59" i="1"/>
  <c r="B59" i="1"/>
  <c r="E58" i="1"/>
  <c r="E86" i="1" s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D44" i="1"/>
  <c r="D81" i="1" s="1"/>
  <c r="D41" i="1"/>
  <c r="C41" i="1"/>
  <c r="B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D20" i="1"/>
  <c r="C20" i="1"/>
  <c r="B20" i="1"/>
  <c r="E19" i="1"/>
  <c r="E85" i="1" s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41" i="1" l="1"/>
  <c r="E87" i="1"/>
  <c r="E20" i="1"/>
  <c r="E59" i="1"/>
  <c r="E83" i="1"/>
  <c r="E44" i="1"/>
  <c r="E81" i="1"/>
  <c r="E82" i="1"/>
  <c r="E84" i="1" l="1"/>
</calcChain>
</file>

<file path=xl/sharedStrings.xml><?xml version="1.0" encoding="utf-8"?>
<sst xmlns="http://schemas.openxmlformats.org/spreadsheetml/2006/main" count="99" uniqueCount="55">
  <si>
    <t>PROCEDIMENTOS/ANIMAIS</t>
  </si>
  <si>
    <t>MAMÍFEROS</t>
  </si>
  <si>
    <t>AVES</t>
  </si>
  <si>
    <t>RÉPTEIS/ANFÍBIOS</t>
  </si>
  <si>
    <t>TOTAL</t>
  </si>
  <si>
    <t>ATENDIMENTOS/TRATAMENTO DIÁRIO</t>
  </si>
  <si>
    <t>CIRURGIA</t>
  </si>
  <si>
    <t>ANESTESIA</t>
  </si>
  <si>
    <t>EXAMES LABORATORIAIS</t>
  </si>
  <si>
    <t>HEMOGRAMA</t>
  </si>
  <si>
    <t>BIOQUIMICO</t>
  </si>
  <si>
    <t>EXAME PARASITOLÓGICO</t>
  </si>
  <si>
    <t>ENTRADA</t>
  </si>
  <si>
    <t>SAÍDA</t>
  </si>
  <si>
    <t>ÓBITOS</t>
  </si>
  <si>
    <t>EUTANÁSIA</t>
  </si>
  <si>
    <t>ENTREGA DE CADÁVER</t>
  </si>
  <si>
    <t>NECROPSIA</t>
  </si>
  <si>
    <t>OUTROS PROCEDIMENTOS</t>
  </si>
  <si>
    <t>VACINAÇÃO</t>
  </si>
  <si>
    <t>VERMIFUGAÇÃO</t>
  </si>
  <si>
    <t xml:space="preserve">QUANTIDADE DE INDIVÍDUOS ATENDIDOS </t>
  </si>
  <si>
    <t>COLABORADORES (TOTAL):</t>
  </si>
  <si>
    <t>- INTEGRATIVAS</t>
  </si>
  <si>
    <t>- FISIOTERAPIA</t>
  </si>
  <si>
    <t>- ODONTOLOGIA</t>
  </si>
  <si>
    <t>- HISTOPATOLOGIA</t>
  </si>
  <si>
    <t>- OUTROS EXAMES LABORATORIAIS</t>
  </si>
  <si>
    <t>- NECROPSIA</t>
  </si>
  <si>
    <t>- PARASITOLÓGICO</t>
  </si>
  <si>
    <t>- PATOLOGIA CLÍNICA</t>
  </si>
  <si>
    <t>- ONCOLOGIA</t>
  </si>
  <si>
    <t>- RADIOGRAFIA</t>
  </si>
  <si>
    <t>- ULTRASSONOGRAFIA</t>
  </si>
  <si>
    <t>- ENDOSCOPIA</t>
  </si>
  <si>
    <t>- RESSONÂNCIA</t>
  </si>
  <si>
    <t>- TOMOGRAFIA</t>
  </si>
  <si>
    <t>- OFTALMOLOGIA</t>
  </si>
  <si>
    <t>- CASQUEAMENTO</t>
  </si>
  <si>
    <t>- PCR</t>
  </si>
  <si>
    <t>- CARDIOLOGIA</t>
  </si>
  <si>
    <t>- CIRURGIA</t>
  </si>
  <si>
    <t>- ANESTESIA</t>
  </si>
  <si>
    <t xml:space="preserve">ATIVIDADES TOTAIS </t>
  </si>
  <si>
    <t>RÉPTEIS/PEIXES/ANFÍBIOS</t>
  </si>
  <si>
    <t>- HEMOGRAMA</t>
  </si>
  <si>
    <t>- BIOQUÍMICO</t>
  </si>
  <si>
    <t>ATIVIDADES ANIMAIS - FJZB</t>
  </si>
  <si>
    <t xml:space="preserve">ATIVIDADES ANIMAIS DE FORA </t>
  </si>
  <si>
    <t>TOTAL GERAL ATIVIDADES</t>
  </si>
  <si>
    <t>ATENDIMENTOS ANIMAIS - FJZB</t>
  </si>
  <si>
    <t xml:space="preserve">ATENDIMENTOS ANIMAIS DE FORA </t>
  </si>
  <si>
    <t>TOTAL GERAL INDIVÍDUOS ATENDIDOS</t>
  </si>
  <si>
    <t>ATENDIMENTOS ANIMAIS DE VIDA LIVRE/EXTERNOS - FEVEREIRO 2026</t>
  </si>
  <si>
    <t>ATENDIMENTOS ANIMAIS DA FJZB - FEVEREIRO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</si>
</sst>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rgb="FFC9DAF8"/>
      </patternFill>
    </fill>
    <fill>
      <patternFill patternType="solid">
        <fgColor theme="0" tint="-0.249977111117893"/>
        <bgColor rgb="FFA4C2F4"/>
      </patternFill>
    </fill>
    <fill>
      <patternFill patternType="solid">
        <fgColor theme="0" tint="-0.249977111117893"/>
        <bgColor rgb="FF3C78D8"/>
      </patternFill>
    </fill>
    <fill>
      <patternFill patternType="solid">
        <fgColor theme="0" tint="-0.249977111117893"/>
        <bgColor rgb="FF999999"/>
      </patternFill>
    </fill>
    <fill>
      <patternFill patternType="solid">
        <fgColor theme="0" tint="-0.249977111117893"/>
        <bgColor rgb="FF666666"/>
      </patternFill>
    </fill>
    <fill>
      <patternFill patternType="solid">
        <fgColor theme="0" tint="-0.249977111117893"/>
        <bgColor rgb="FF43434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FE2F3"/>
      </patternFill>
    </fill>
    <fill>
      <patternFill patternType="solid">
        <fgColor theme="0" tint="-4.9989318521683403E-2"/>
        <bgColor rgb="FFC9DAF8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rgb="FFD5A6BD"/>
      </patternFill>
    </fill>
    <fill>
      <patternFill patternType="solid">
        <fgColor theme="0" tint="-0.249977111117893"/>
        <bgColor rgb="FFB7B7B7"/>
      </patternFill>
    </fill>
    <fill>
      <patternFill patternType="solid">
        <fgColor theme="0"/>
        <bgColor rgb="FFB7B7B7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/>
    <xf numFmtId="0" fontId="2" fillId="0" borderId="4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vertical="center" wrapText="1"/>
    </xf>
    <xf numFmtId="0" fontId="1" fillId="12" borderId="4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vertical="center" wrapText="1"/>
    </xf>
    <xf numFmtId="0" fontId="1" fillId="13" borderId="4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vertical="center" wrapText="1"/>
    </xf>
    <xf numFmtId="0" fontId="1" fillId="15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6" fillId="9" borderId="2" xfId="0" applyFont="1" applyFill="1" applyBorder="1"/>
    <xf numFmtId="0" fontId="6" fillId="9" borderId="3" xfId="0" applyFont="1" applyFill="1" applyBorder="1"/>
    <xf numFmtId="0" fontId="3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da.pereira/Downloads/Relat&#243;rio_Fevereiro_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tório"/>
      <sheetName val="Mamíferos"/>
      <sheetName val="Aves"/>
      <sheetName val="RépAnfi"/>
      <sheetName val="Plantel HVET"/>
      <sheetName val="Entrada e Saída"/>
      <sheetName val="Entrega de Cadáver (Provisório)"/>
      <sheetName val="Ativid Academicas"/>
      <sheetName val="Rondas"/>
    </sheetNames>
    <sheetDataSet>
      <sheetData sheetId="0"/>
      <sheetData sheetId="1"/>
      <sheetData sheetId="2"/>
      <sheetData sheetId="3">
        <row r="22">
          <cell r="F22">
            <v>10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8"/>
  <sheetViews>
    <sheetView tabSelected="1" topLeftCell="A25" workbookViewId="0">
      <selection activeCell="H7" sqref="H7"/>
    </sheetView>
  </sheetViews>
  <sheetFormatPr defaultColWidth="14.42578125" defaultRowHeight="15" customHeight="1" x14ac:dyDescent="0.25"/>
  <cols>
    <col min="1" max="1" width="35.140625" style="2" customWidth="1"/>
    <col min="2" max="2" width="12.140625" style="2" customWidth="1"/>
    <col min="3" max="3" width="19" style="2" customWidth="1"/>
    <col min="4" max="4" width="27.140625" style="2" customWidth="1"/>
    <col min="5" max="5" width="7.5703125" style="2" customWidth="1"/>
    <col min="6" max="14" width="8.7109375" style="2" customWidth="1"/>
    <col min="15" max="16384" width="14.42578125" style="2"/>
  </cols>
  <sheetData>
    <row r="1" spans="1:14" ht="24.75" customHeight="1" x14ac:dyDescent="0.25">
      <c r="A1" s="40" t="s">
        <v>54</v>
      </c>
      <c r="B1" s="41"/>
      <c r="C1" s="41"/>
      <c r="D1" s="41"/>
      <c r="E1" s="42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3" t="s">
        <v>0</v>
      </c>
      <c r="B2" s="24" t="s">
        <v>1</v>
      </c>
      <c r="C2" s="24" t="s">
        <v>2</v>
      </c>
      <c r="D2" s="25" t="s">
        <v>3</v>
      </c>
      <c r="E2" s="25" t="s">
        <v>4</v>
      </c>
      <c r="F2" s="1"/>
      <c r="G2" s="1"/>
      <c r="H2" s="1"/>
      <c r="I2" s="1"/>
      <c r="J2" s="1"/>
      <c r="K2" s="1"/>
      <c r="L2" s="1"/>
      <c r="M2" s="1"/>
      <c r="N2" s="1"/>
    </row>
    <row r="3" spans="1:14" ht="30" x14ac:dyDescent="0.25">
      <c r="A3" s="3" t="s">
        <v>5</v>
      </c>
      <c r="B3" s="4">
        <v>456</v>
      </c>
      <c r="C3" s="4">
        <v>65</v>
      </c>
      <c r="D3" s="4">
        <v>26</v>
      </c>
      <c r="E3" s="9">
        <f t="shared" ref="E3:E41" si="0">SUM(B3:D3)</f>
        <v>547</v>
      </c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3" t="s">
        <v>6</v>
      </c>
      <c r="B4" s="4">
        <v>0</v>
      </c>
      <c r="C4" s="4">
        <v>0</v>
      </c>
      <c r="D4" s="4">
        <v>0</v>
      </c>
      <c r="E4" s="9">
        <f t="shared" si="0"/>
        <v>0</v>
      </c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3" t="s">
        <v>7</v>
      </c>
      <c r="B5" s="4">
        <v>4</v>
      </c>
      <c r="C5" s="4">
        <v>1</v>
      </c>
      <c r="D5" s="4">
        <v>0</v>
      </c>
      <c r="E5" s="9">
        <f t="shared" si="0"/>
        <v>5</v>
      </c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3" t="s">
        <v>8</v>
      </c>
      <c r="B6" s="4">
        <v>0</v>
      </c>
      <c r="C6" s="4">
        <v>0</v>
      </c>
      <c r="D6" s="4">
        <v>0</v>
      </c>
      <c r="E6" s="9">
        <f t="shared" si="0"/>
        <v>0</v>
      </c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3" t="s">
        <v>9</v>
      </c>
      <c r="B7" s="4">
        <v>6</v>
      </c>
      <c r="C7" s="4">
        <v>0</v>
      </c>
      <c r="D7" s="4">
        <v>1</v>
      </c>
      <c r="E7" s="9">
        <f t="shared" si="0"/>
        <v>7</v>
      </c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3" t="s">
        <v>10</v>
      </c>
      <c r="B8" s="4">
        <v>50</v>
      </c>
      <c r="C8" s="4">
        <v>0</v>
      </c>
      <c r="D8" s="4">
        <v>5</v>
      </c>
      <c r="E8" s="9">
        <f t="shared" si="0"/>
        <v>55</v>
      </c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3" t="s">
        <v>11</v>
      </c>
      <c r="B9" s="4">
        <v>1</v>
      </c>
      <c r="C9" s="4">
        <v>0</v>
      </c>
      <c r="D9" s="4">
        <v>0</v>
      </c>
      <c r="E9" s="9">
        <f t="shared" si="0"/>
        <v>1</v>
      </c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3" t="s">
        <v>12</v>
      </c>
      <c r="B10" s="4">
        <v>1</v>
      </c>
      <c r="C10" s="4">
        <v>1</v>
      </c>
      <c r="D10" s="4">
        <v>0</v>
      </c>
      <c r="E10" s="9">
        <f t="shared" si="0"/>
        <v>2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3" t="s">
        <v>13</v>
      </c>
      <c r="B11" s="4">
        <v>0</v>
      </c>
      <c r="C11" s="4">
        <v>0</v>
      </c>
      <c r="D11" s="4">
        <v>0</v>
      </c>
      <c r="E11" s="9">
        <f t="shared" si="0"/>
        <v>0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3" t="s">
        <v>14</v>
      </c>
      <c r="B12" s="4">
        <v>0</v>
      </c>
      <c r="C12" s="4">
        <v>2</v>
      </c>
      <c r="D12" s="4">
        <v>2</v>
      </c>
      <c r="E12" s="9">
        <f t="shared" si="0"/>
        <v>4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3" t="s">
        <v>15</v>
      </c>
      <c r="B13" s="4">
        <v>0</v>
      </c>
      <c r="C13" s="4">
        <v>0</v>
      </c>
      <c r="D13" s="4">
        <v>0</v>
      </c>
      <c r="E13" s="9">
        <f t="shared" si="0"/>
        <v>0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3" t="s">
        <v>16</v>
      </c>
      <c r="B14" s="4">
        <v>0</v>
      </c>
      <c r="C14" s="4">
        <v>0</v>
      </c>
      <c r="D14" s="4">
        <v>2</v>
      </c>
      <c r="E14" s="9">
        <f t="shared" si="0"/>
        <v>2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ht="19.5" customHeight="1" x14ac:dyDescent="0.25">
      <c r="A15" s="3" t="s">
        <v>17</v>
      </c>
      <c r="B15" s="4">
        <v>0</v>
      </c>
      <c r="C15" s="4">
        <v>0</v>
      </c>
      <c r="D15" s="4">
        <v>1</v>
      </c>
      <c r="E15" s="9">
        <f t="shared" si="0"/>
        <v>1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ht="21" customHeight="1" x14ac:dyDescent="0.25">
      <c r="A16" s="3" t="s">
        <v>18</v>
      </c>
      <c r="B16" s="4">
        <v>0</v>
      </c>
      <c r="C16" s="4">
        <v>3</v>
      </c>
      <c r="D16" s="4">
        <v>3</v>
      </c>
      <c r="E16" s="9">
        <f t="shared" si="0"/>
        <v>6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ht="21" customHeight="1" x14ac:dyDescent="0.25">
      <c r="A17" s="3" t="s">
        <v>19</v>
      </c>
      <c r="B17" s="4">
        <v>8</v>
      </c>
      <c r="C17" s="4">
        <v>0</v>
      </c>
      <c r="D17" s="4">
        <v>0</v>
      </c>
      <c r="E17" s="9">
        <f t="shared" si="0"/>
        <v>8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ht="21" customHeight="1" x14ac:dyDescent="0.25">
      <c r="A18" s="3" t="s">
        <v>20</v>
      </c>
      <c r="B18" s="4">
        <v>6</v>
      </c>
      <c r="C18" s="4">
        <v>0</v>
      </c>
      <c r="D18" s="4">
        <v>0</v>
      </c>
      <c r="E18" s="9">
        <f t="shared" si="0"/>
        <v>6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ht="27.75" customHeight="1" x14ac:dyDescent="0.25">
      <c r="A19" s="27" t="s">
        <v>21</v>
      </c>
      <c r="B19" s="28">
        <v>22</v>
      </c>
      <c r="C19" s="28">
        <v>15</v>
      </c>
      <c r="D19" s="28">
        <v>6</v>
      </c>
      <c r="E19" s="9">
        <f t="shared" si="0"/>
        <v>43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ht="17.25" customHeight="1" x14ac:dyDescent="0.25">
      <c r="A20" s="29" t="s">
        <v>22</v>
      </c>
      <c r="B20" s="30">
        <f t="shared" ref="B20:D20" si="1">SUM(B21:B40)</f>
        <v>19</v>
      </c>
      <c r="C20" s="30">
        <f t="shared" si="1"/>
        <v>3</v>
      </c>
      <c r="D20" s="30">
        <f t="shared" si="1"/>
        <v>13</v>
      </c>
      <c r="E20" s="9">
        <f t="shared" si="0"/>
        <v>35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5" t="s">
        <v>23</v>
      </c>
      <c r="B21" s="4">
        <v>0</v>
      </c>
      <c r="C21" s="4">
        <v>0</v>
      </c>
      <c r="D21" s="4">
        <v>0</v>
      </c>
      <c r="E21" s="9">
        <f t="shared" si="0"/>
        <v>0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5" t="s">
        <v>24</v>
      </c>
      <c r="B22" s="4">
        <v>1</v>
      </c>
      <c r="C22" s="4">
        <v>0</v>
      </c>
      <c r="D22" s="4">
        <v>0</v>
      </c>
      <c r="E22" s="9">
        <f t="shared" si="0"/>
        <v>1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5" t="s">
        <v>25</v>
      </c>
      <c r="B23" s="4">
        <v>2</v>
      </c>
      <c r="C23" s="4">
        <v>0</v>
      </c>
      <c r="D23" s="4">
        <v>0</v>
      </c>
      <c r="E23" s="9">
        <f t="shared" si="0"/>
        <v>2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5" t="s">
        <v>26</v>
      </c>
      <c r="B24" s="4">
        <v>0</v>
      </c>
      <c r="C24" s="4">
        <v>0</v>
      </c>
      <c r="D24" s="4">
        <v>0</v>
      </c>
      <c r="E24" s="9">
        <f t="shared" si="0"/>
        <v>0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5" t="s">
        <v>27</v>
      </c>
      <c r="B25" s="4">
        <v>5</v>
      </c>
      <c r="C25" s="4">
        <v>1</v>
      </c>
      <c r="D25" s="4">
        <v>8</v>
      </c>
      <c r="E25" s="9">
        <f t="shared" si="0"/>
        <v>14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5" t="s">
        <v>28</v>
      </c>
      <c r="B26" s="4">
        <v>0</v>
      </c>
      <c r="C26" s="4">
        <v>0</v>
      </c>
      <c r="D26" s="4">
        <v>1</v>
      </c>
      <c r="E26" s="9">
        <f t="shared" si="0"/>
        <v>1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5" t="s">
        <v>29</v>
      </c>
      <c r="B27" s="4">
        <v>0</v>
      </c>
      <c r="C27" s="4">
        <v>2</v>
      </c>
      <c r="D27" s="4">
        <v>1</v>
      </c>
      <c r="E27" s="9">
        <f t="shared" si="0"/>
        <v>3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5" t="s">
        <v>30</v>
      </c>
      <c r="B28" s="4">
        <v>0</v>
      </c>
      <c r="C28" s="4">
        <v>0</v>
      </c>
      <c r="D28" s="4">
        <v>0</v>
      </c>
      <c r="E28" s="9">
        <f t="shared" si="0"/>
        <v>0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5" t="s">
        <v>31</v>
      </c>
      <c r="B29" s="4">
        <v>0</v>
      </c>
      <c r="C29" s="4">
        <v>0</v>
      </c>
      <c r="D29" s="4">
        <v>0</v>
      </c>
      <c r="E29" s="9">
        <f t="shared" si="0"/>
        <v>0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5" t="s">
        <v>32</v>
      </c>
      <c r="B30" s="4">
        <v>0</v>
      </c>
      <c r="C30" s="4">
        <v>0</v>
      </c>
      <c r="D30" s="4">
        <v>0</v>
      </c>
      <c r="E30" s="9">
        <f t="shared" si="0"/>
        <v>0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5" t="s">
        <v>33</v>
      </c>
      <c r="B31" s="4">
        <v>3</v>
      </c>
      <c r="C31" s="4">
        <v>0</v>
      </c>
      <c r="D31" s="4">
        <v>0</v>
      </c>
      <c r="E31" s="9">
        <f t="shared" si="0"/>
        <v>3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5" t="s">
        <v>34</v>
      </c>
      <c r="B32" s="4">
        <v>2</v>
      </c>
      <c r="C32" s="4">
        <v>0</v>
      </c>
      <c r="D32" s="4">
        <v>0</v>
      </c>
      <c r="E32" s="9">
        <f t="shared" si="0"/>
        <v>2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5" t="s">
        <v>35</v>
      </c>
      <c r="B33" s="4">
        <v>0</v>
      </c>
      <c r="C33" s="4">
        <v>0</v>
      </c>
      <c r="D33" s="4">
        <v>0</v>
      </c>
      <c r="E33" s="9">
        <f t="shared" si="0"/>
        <v>0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5" t="s">
        <v>36</v>
      </c>
      <c r="B34" s="4">
        <v>0</v>
      </c>
      <c r="C34" s="4">
        <v>0</v>
      </c>
      <c r="D34" s="4">
        <v>0</v>
      </c>
      <c r="E34" s="9">
        <f t="shared" si="0"/>
        <v>0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5" t="s">
        <v>37</v>
      </c>
      <c r="B35" s="4">
        <v>0</v>
      </c>
      <c r="C35" s="4">
        <v>0</v>
      </c>
      <c r="D35" s="4">
        <v>0</v>
      </c>
      <c r="E35" s="9">
        <f t="shared" si="0"/>
        <v>0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5" t="s">
        <v>38</v>
      </c>
      <c r="B36" s="4">
        <v>0</v>
      </c>
      <c r="C36" s="4">
        <v>0</v>
      </c>
      <c r="D36" s="4">
        <v>0</v>
      </c>
      <c r="E36" s="9">
        <f t="shared" si="0"/>
        <v>0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5" t="s">
        <v>39</v>
      </c>
      <c r="B37" s="4">
        <v>0</v>
      </c>
      <c r="C37" s="4">
        <v>0</v>
      </c>
      <c r="D37" s="4">
        <v>1</v>
      </c>
      <c r="E37" s="26">
        <f t="shared" si="0"/>
        <v>1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5" t="s">
        <v>40</v>
      </c>
      <c r="B38" s="4">
        <v>0</v>
      </c>
      <c r="C38" s="4">
        <v>0</v>
      </c>
      <c r="D38" s="4">
        <v>0</v>
      </c>
      <c r="E38" s="26">
        <f t="shared" si="0"/>
        <v>0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5" t="s">
        <v>41</v>
      </c>
      <c r="B39" s="4">
        <v>0</v>
      </c>
      <c r="C39" s="4">
        <v>0</v>
      </c>
      <c r="D39" s="4">
        <v>1</v>
      </c>
      <c r="E39" s="26">
        <f t="shared" si="0"/>
        <v>1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5" t="s">
        <v>42</v>
      </c>
      <c r="B40" s="4">
        <v>6</v>
      </c>
      <c r="C40" s="4">
        <v>0</v>
      </c>
      <c r="D40" s="4">
        <v>1</v>
      </c>
      <c r="E40" s="26">
        <f t="shared" si="0"/>
        <v>7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ht="17.25" customHeight="1" x14ac:dyDescent="0.25">
      <c r="A41" s="8" t="s">
        <v>43</v>
      </c>
      <c r="B41" s="26">
        <f t="shared" ref="B41:D41" si="2">SUM(B3:B19,B21:B40)</f>
        <v>573</v>
      </c>
      <c r="C41" s="26">
        <f t="shared" si="2"/>
        <v>90</v>
      </c>
      <c r="D41" s="26">
        <f t="shared" si="2"/>
        <v>59</v>
      </c>
      <c r="E41" s="26">
        <f t="shared" si="0"/>
        <v>722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ht="25.5" customHeight="1" x14ac:dyDescent="0.25">
      <c r="A42" s="37" t="s">
        <v>53</v>
      </c>
      <c r="B42" s="38"/>
      <c r="C42" s="38"/>
      <c r="D42" s="38"/>
      <c r="E42" s="39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9" t="s">
        <v>0</v>
      </c>
      <c r="B43" s="20" t="s">
        <v>1</v>
      </c>
      <c r="C43" s="20" t="s">
        <v>2</v>
      </c>
      <c r="D43" s="21" t="s">
        <v>44</v>
      </c>
      <c r="E43" s="22" t="s">
        <v>4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ht="30" x14ac:dyDescent="0.25">
      <c r="A44" s="3" t="s">
        <v>5</v>
      </c>
      <c r="B44" s="4">
        <v>271</v>
      </c>
      <c r="C44" s="4">
        <v>223</v>
      </c>
      <c r="D44" s="6">
        <f>[1]RépAnfi!F22</f>
        <v>10</v>
      </c>
      <c r="E44" s="9">
        <f t="shared" ref="E44:E81" si="3">SUM(B44:D44)</f>
        <v>504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3" t="s">
        <v>6</v>
      </c>
      <c r="B45" s="4">
        <v>0</v>
      </c>
      <c r="C45" s="4">
        <v>0</v>
      </c>
      <c r="D45" s="6">
        <v>0</v>
      </c>
      <c r="E45" s="9">
        <f t="shared" si="3"/>
        <v>0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3" t="s">
        <v>7</v>
      </c>
      <c r="B46" s="4">
        <v>4</v>
      </c>
      <c r="C46" s="4">
        <v>0</v>
      </c>
      <c r="D46" s="6">
        <v>0</v>
      </c>
      <c r="E46" s="9">
        <f t="shared" si="3"/>
        <v>4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 ht="15.75" customHeight="1" x14ac:dyDescent="0.25">
      <c r="A47" s="3" t="s">
        <v>8</v>
      </c>
      <c r="B47" s="4">
        <v>0</v>
      </c>
      <c r="C47" s="4">
        <v>0</v>
      </c>
      <c r="D47" s="4">
        <v>0</v>
      </c>
      <c r="E47" s="9">
        <f t="shared" si="3"/>
        <v>0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 ht="15.75" customHeight="1" x14ac:dyDescent="0.25">
      <c r="A48" s="3" t="s">
        <v>9</v>
      </c>
      <c r="B48" s="4">
        <v>0</v>
      </c>
      <c r="C48" s="4">
        <v>0</v>
      </c>
      <c r="D48" s="4">
        <v>0</v>
      </c>
      <c r="E48" s="9">
        <f t="shared" si="3"/>
        <v>0</v>
      </c>
      <c r="F48" s="1"/>
      <c r="G48" s="1"/>
      <c r="H48" s="1"/>
      <c r="I48" s="1"/>
      <c r="J48" s="1"/>
      <c r="K48" s="1"/>
      <c r="L48" s="1"/>
      <c r="M48" s="1"/>
      <c r="N48" s="1"/>
    </row>
    <row r="49" spans="1:14" ht="15.75" customHeight="1" x14ac:dyDescent="0.25">
      <c r="A49" s="3" t="s">
        <v>10</v>
      </c>
      <c r="B49" s="4">
        <v>0</v>
      </c>
      <c r="C49" s="4">
        <v>0</v>
      </c>
      <c r="D49" s="4">
        <v>0</v>
      </c>
      <c r="E49" s="9">
        <f t="shared" si="3"/>
        <v>0</v>
      </c>
      <c r="F49" s="1"/>
      <c r="G49" s="1"/>
      <c r="H49" s="1"/>
      <c r="I49" s="1"/>
      <c r="J49" s="1"/>
      <c r="K49" s="1"/>
      <c r="L49" s="1"/>
      <c r="M49" s="1"/>
      <c r="N49" s="1"/>
    </row>
    <row r="50" spans="1:14" ht="15.75" customHeight="1" x14ac:dyDescent="0.25">
      <c r="A50" s="3" t="s">
        <v>11</v>
      </c>
      <c r="B50" s="4">
        <v>1</v>
      </c>
      <c r="C50" s="4">
        <v>0</v>
      </c>
      <c r="D50" s="4">
        <v>0</v>
      </c>
      <c r="E50" s="9">
        <f t="shared" si="3"/>
        <v>1</v>
      </c>
      <c r="F50" s="1"/>
      <c r="G50" s="1"/>
      <c r="H50" s="1"/>
      <c r="I50" s="1"/>
      <c r="J50" s="1"/>
      <c r="K50" s="1"/>
      <c r="L50" s="1"/>
      <c r="M50" s="1"/>
      <c r="N50" s="1"/>
    </row>
    <row r="51" spans="1:14" ht="16.5" customHeight="1" x14ac:dyDescent="0.25">
      <c r="A51" s="3" t="s">
        <v>12</v>
      </c>
      <c r="B51" s="4">
        <v>3</v>
      </c>
      <c r="C51" s="4">
        <v>3</v>
      </c>
      <c r="D51" s="6">
        <v>3</v>
      </c>
      <c r="E51" s="9">
        <f t="shared" si="3"/>
        <v>9</v>
      </c>
      <c r="F51" s="1"/>
      <c r="G51" s="1"/>
      <c r="H51" s="1"/>
      <c r="I51" s="1"/>
      <c r="J51" s="1"/>
      <c r="K51" s="1"/>
      <c r="L51" s="1"/>
      <c r="M51" s="1"/>
      <c r="N51" s="1"/>
    </row>
    <row r="52" spans="1:14" ht="15.75" customHeight="1" x14ac:dyDescent="0.25">
      <c r="A52" s="3" t="s">
        <v>13</v>
      </c>
      <c r="B52" s="4">
        <v>1</v>
      </c>
      <c r="C52" s="4">
        <v>1</v>
      </c>
      <c r="D52" s="6">
        <v>3</v>
      </c>
      <c r="E52" s="9">
        <f t="shared" si="3"/>
        <v>5</v>
      </c>
      <c r="F52" s="1"/>
      <c r="G52" s="1"/>
      <c r="H52" s="1"/>
      <c r="I52" s="1"/>
      <c r="J52" s="1"/>
      <c r="K52" s="1"/>
      <c r="L52" s="1"/>
      <c r="M52" s="1"/>
      <c r="N52" s="1"/>
    </row>
    <row r="53" spans="1:14" ht="15.75" customHeight="1" x14ac:dyDescent="0.25">
      <c r="A53" s="3" t="s">
        <v>14</v>
      </c>
      <c r="B53" s="4">
        <v>2</v>
      </c>
      <c r="C53" s="4">
        <v>3</v>
      </c>
      <c r="D53" s="6">
        <v>1</v>
      </c>
      <c r="E53" s="9">
        <f t="shared" si="3"/>
        <v>6</v>
      </c>
      <c r="F53" s="1"/>
      <c r="G53" s="1"/>
      <c r="H53" s="1"/>
      <c r="I53" s="1"/>
      <c r="J53" s="1"/>
      <c r="K53" s="1"/>
      <c r="L53" s="1"/>
      <c r="M53" s="1"/>
      <c r="N53" s="1"/>
    </row>
    <row r="54" spans="1:14" ht="15.75" customHeight="1" x14ac:dyDescent="0.25">
      <c r="A54" s="3" t="s">
        <v>15</v>
      </c>
      <c r="B54" s="4">
        <v>1</v>
      </c>
      <c r="C54" s="4">
        <v>0</v>
      </c>
      <c r="D54" s="6">
        <v>0</v>
      </c>
      <c r="E54" s="9">
        <f t="shared" si="3"/>
        <v>1</v>
      </c>
      <c r="F54" s="1"/>
      <c r="G54" s="1"/>
      <c r="H54" s="1"/>
      <c r="I54" s="1"/>
      <c r="J54" s="1"/>
      <c r="K54" s="1"/>
      <c r="L54" s="1"/>
      <c r="M54" s="1"/>
      <c r="N54" s="1"/>
    </row>
    <row r="55" spans="1:14" ht="15.75" customHeight="1" x14ac:dyDescent="0.25">
      <c r="A55" s="3" t="s">
        <v>16</v>
      </c>
      <c r="B55" s="4">
        <v>8</v>
      </c>
      <c r="C55" s="4">
        <v>4</v>
      </c>
      <c r="D55" s="6">
        <v>4</v>
      </c>
      <c r="E55" s="9">
        <f t="shared" si="3"/>
        <v>16</v>
      </c>
      <c r="F55" s="1"/>
      <c r="G55" s="1"/>
      <c r="H55" s="1"/>
      <c r="I55" s="1"/>
      <c r="J55" s="1"/>
      <c r="K55" s="1"/>
      <c r="L55" s="1"/>
      <c r="M55" s="1"/>
      <c r="N55" s="1"/>
    </row>
    <row r="56" spans="1:14" ht="15" customHeight="1" x14ac:dyDescent="0.25">
      <c r="A56" s="3" t="s">
        <v>17</v>
      </c>
      <c r="B56" s="4">
        <v>0</v>
      </c>
      <c r="C56" s="4">
        <v>0</v>
      </c>
      <c r="D56" s="6">
        <v>0</v>
      </c>
      <c r="E56" s="9">
        <f t="shared" si="3"/>
        <v>0</v>
      </c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5">
      <c r="A57" s="3" t="s">
        <v>18</v>
      </c>
      <c r="B57" s="4">
        <v>0</v>
      </c>
      <c r="C57" s="4">
        <v>12</v>
      </c>
      <c r="D57" s="6">
        <v>0</v>
      </c>
      <c r="E57" s="9">
        <f t="shared" si="3"/>
        <v>12</v>
      </c>
      <c r="F57" s="1"/>
      <c r="G57" s="1"/>
      <c r="H57" s="1"/>
      <c r="I57" s="1"/>
      <c r="J57" s="1"/>
      <c r="K57" s="1"/>
      <c r="L57" s="1"/>
      <c r="M57" s="1"/>
      <c r="N57" s="1"/>
    </row>
    <row r="58" spans="1:14" ht="26.25" customHeight="1" x14ac:dyDescent="0.25">
      <c r="A58" s="7" t="s">
        <v>21</v>
      </c>
      <c r="B58" s="4">
        <v>15</v>
      </c>
      <c r="C58" s="4">
        <v>40</v>
      </c>
      <c r="D58" s="6">
        <v>7</v>
      </c>
      <c r="E58" s="10">
        <f t="shared" si="3"/>
        <v>62</v>
      </c>
      <c r="F58" s="1"/>
      <c r="G58" s="1"/>
      <c r="H58" s="1"/>
      <c r="I58" s="1"/>
      <c r="J58" s="1"/>
      <c r="K58" s="1"/>
      <c r="L58" s="1"/>
      <c r="M58" s="1"/>
      <c r="N58" s="1"/>
    </row>
    <row r="59" spans="1:14" ht="15.75" customHeight="1" x14ac:dyDescent="0.25">
      <c r="A59" s="33" t="s">
        <v>22</v>
      </c>
      <c r="B59" s="34">
        <f t="shared" ref="B59:D59" si="4">SUM(B60:B80)</f>
        <v>42</v>
      </c>
      <c r="C59" s="34">
        <f t="shared" si="4"/>
        <v>0</v>
      </c>
      <c r="D59" s="34">
        <f t="shared" si="4"/>
        <v>0</v>
      </c>
      <c r="E59" s="31">
        <f t="shared" si="3"/>
        <v>42</v>
      </c>
      <c r="F59" s="1"/>
      <c r="G59" s="1"/>
      <c r="H59" s="1"/>
      <c r="I59" s="1"/>
      <c r="J59" s="1"/>
      <c r="K59" s="1"/>
      <c r="L59" s="1"/>
      <c r="M59" s="1"/>
      <c r="N59" s="1"/>
    </row>
    <row r="60" spans="1:14" ht="15.75" customHeight="1" x14ac:dyDescent="0.25">
      <c r="A60" s="5" t="s">
        <v>23</v>
      </c>
      <c r="B60" s="4">
        <v>0</v>
      </c>
      <c r="C60" s="4">
        <v>0</v>
      </c>
      <c r="D60" s="4">
        <v>0</v>
      </c>
      <c r="E60" s="9">
        <f t="shared" si="3"/>
        <v>0</v>
      </c>
      <c r="F60" s="1"/>
      <c r="G60" s="1"/>
      <c r="H60" s="1"/>
      <c r="I60" s="1"/>
      <c r="J60" s="1"/>
      <c r="K60" s="1"/>
      <c r="L60" s="1"/>
      <c r="M60" s="1"/>
      <c r="N60" s="1"/>
    </row>
    <row r="61" spans="1:14" ht="15.75" customHeight="1" x14ac:dyDescent="0.25">
      <c r="A61" s="5" t="s">
        <v>24</v>
      </c>
      <c r="B61" s="4">
        <v>2</v>
      </c>
      <c r="C61" s="4">
        <v>0</v>
      </c>
      <c r="D61" s="4">
        <v>0</v>
      </c>
      <c r="E61" s="9">
        <f t="shared" si="3"/>
        <v>2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 ht="15.75" customHeight="1" x14ac:dyDescent="0.25">
      <c r="A62" s="5" t="s">
        <v>25</v>
      </c>
      <c r="B62" s="4">
        <v>0</v>
      </c>
      <c r="C62" s="4">
        <v>0</v>
      </c>
      <c r="D62" s="4">
        <v>0</v>
      </c>
      <c r="E62" s="9">
        <f t="shared" si="3"/>
        <v>0</v>
      </c>
      <c r="F62" s="1"/>
      <c r="G62" s="1"/>
      <c r="H62" s="1"/>
      <c r="I62" s="1"/>
      <c r="J62" s="1"/>
      <c r="K62" s="1"/>
      <c r="L62" s="1"/>
      <c r="M62" s="1"/>
      <c r="N62" s="1"/>
    </row>
    <row r="63" spans="1:14" ht="15.75" customHeight="1" x14ac:dyDescent="0.25">
      <c r="A63" s="5" t="s">
        <v>26</v>
      </c>
      <c r="B63" s="4">
        <v>0</v>
      </c>
      <c r="C63" s="4">
        <v>0</v>
      </c>
      <c r="D63" s="4">
        <v>0</v>
      </c>
      <c r="E63" s="9">
        <f t="shared" si="3"/>
        <v>0</v>
      </c>
      <c r="F63" s="1"/>
      <c r="G63" s="1"/>
      <c r="H63" s="1"/>
      <c r="I63" s="1"/>
      <c r="J63" s="1"/>
      <c r="K63" s="1"/>
      <c r="L63" s="1"/>
      <c r="M63" s="1"/>
      <c r="N63" s="1"/>
    </row>
    <row r="64" spans="1:14" ht="15.75" customHeight="1" x14ac:dyDescent="0.25">
      <c r="A64" s="5" t="s">
        <v>28</v>
      </c>
      <c r="B64" s="4">
        <v>0</v>
      </c>
      <c r="C64" s="4">
        <v>0</v>
      </c>
      <c r="D64" s="4">
        <v>0</v>
      </c>
      <c r="E64" s="9">
        <f t="shared" si="3"/>
        <v>0</v>
      </c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5" t="s">
        <v>27</v>
      </c>
      <c r="B65" s="4">
        <v>2</v>
      </c>
      <c r="C65" s="4">
        <v>0</v>
      </c>
      <c r="D65" s="4">
        <v>0</v>
      </c>
      <c r="E65" s="9">
        <f t="shared" si="3"/>
        <v>2</v>
      </c>
      <c r="F65" s="1"/>
      <c r="G65" s="1"/>
      <c r="H65" s="1"/>
      <c r="I65" s="1"/>
      <c r="J65" s="1"/>
      <c r="K65" s="1"/>
      <c r="L65" s="1"/>
      <c r="M65" s="1"/>
      <c r="N65" s="1"/>
    </row>
    <row r="66" spans="1:14" ht="15.75" customHeight="1" x14ac:dyDescent="0.25">
      <c r="A66" s="5" t="s">
        <v>29</v>
      </c>
      <c r="B66" s="4">
        <v>0</v>
      </c>
      <c r="C66" s="4">
        <v>0</v>
      </c>
      <c r="D66" s="4">
        <v>0</v>
      </c>
      <c r="E66" s="9">
        <f t="shared" si="3"/>
        <v>0</v>
      </c>
      <c r="F66" s="1"/>
      <c r="G66" s="1"/>
      <c r="H66" s="1"/>
      <c r="I66" s="1"/>
      <c r="J66" s="1"/>
      <c r="K66" s="1"/>
      <c r="L66" s="1"/>
      <c r="M66" s="1"/>
      <c r="N66" s="1"/>
    </row>
    <row r="67" spans="1:14" ht="15.75" customHeight="1" x14ac:dyDescent="0.25">
      <c r="A67" s="5" t="s">
        <v>30</v>
      </c>
      <c r="B67" s="4">
        <v>0</v>
      </c>
      <c r="C67" s="4">
        <v>0</v>
      </c>
      <c r="D67" s="4">
        <v>0</v>
      </c>
      <c r="E67" s="9">
        <f t="shared" si="3"/>
        <v>0</v>
      </c>
      <c r="F67" s="1"/>
      <c r="G67" s="1"/>
      <c r="H67" s="1"/>
      <c r="I67" s="1"/>
      <c r="J67" s="1"/>
      <c r="K67" s="1"/>
      <c r="L67" s="1"/>
      <c r="M67" s="1"/>
      <c r="N67" s="1"/>
    </row>
    <row r="68" spans="1:14" ht="15.75" customHeight="1" x14ac:dyDescent="0.25">
      <c r="A68" s="5" t="s">
        <v>45</v>
      </c>
      <c r="B68" s="4">
        <v>3</v>
      </c>
      <c r="C68" s="4">
        <v>0</v>
      </c>
      <c r="D68" s="4">
        <v>0</v>
      </c>
      <c r="E68" s="9">
        <f t="shared" si="3"/>
        <v>3</v>
      </c>
      <c r="F68" s="1"/>
      <c r="G68" s="1"/>
      <c r="H68" s="1"/>
      <c r="I68" s="1"/>
      <c r="J68" s="1"/>
      <c r="K68" s="1"/>
      <c r="L68" s="1"/>
      <c r="M68" s="1"/>
      <c r="N68" s="1"/>
    </row>
    <row r="69" spans="1:14" ht="15.75" customHeight="1" x14ac:dyDescent="0.25">
      <c r="A69" s="5" t="s">
        <v>46</v>
      </c>
      <c r="B69" s="4">
        <v>33</v>
      </c>
      <c r="C69" s="4">
        <v>0</v>
      </c>
      <c r="D69" s="4">
        <v>0</v>
      </c>
      <c r="E69" s="9">
        <f t="shared" si="3"/>
        <v>33</v>
      </c>
      <c r="F69" s="1"/>
      <c r="G69" s="1"/>
      <c r="H69" s="1"/>
      <c r="I69" s="1"/>
      <c r="J69" s="1"/>
      <c r="K69" s="1"/>
      <c r="L69" s="1"/>
      <c r="M69" s="1"/>
      <c r="N69" s="1"/>
    </row>
    <row r="70" spans="1:14" ht="15.75" customHeight="1" x14ac:dyDescent="0.25">
      <c r="A70" s="5" t="s">
        <v>31</v>
      </c>
      <c r="B70" s="4">
        <v>0</v>
      </c>
      <c r="C70" s="4">
        <v>0</v>
      </c>
      <c r="D70" s="4">
        <v>0</v>
      </c>
      <c r="E70" s="9">
        <f t="shared" si="3"/>
        <v>0</v>
      </c>
      <c r="F70" s="1"/>
      <c r="G70" s="1"/>
      <c r="H70" s="1"/>
      <c r="I70" s="1"/>
      <c r="J70" s="1"/>
      <c r="K70" s="1"/>
      <c r="L70" s="1"/>
      <c r="M70" s="1"/>
      <c r="N70" s="1"/>
    </row>
    <row r="71" spans="1:14" ht="15.75" customHeight="1" x14ac:dyDescent="0.25">
      <c r="A71" s="5" t="s">
        <v>32</v>
      </c>
      <c r="B71" s="4">
        <v>0</v>
      </c>
      <c r="C71" s="4">
        <v>0</v>
      </c>
      <c r="D71" s="4">
        <v>0</v>
      </c>
      <c r="E71" s="9">
        <f t="shared" si="3"/>
        <v>0</v>
      </c>
      <c r="F71" s="1"/>
      <c r="G71" s="1"/>
      <c r="H71" s="1"/>
      <c r="I71" s="1"/>
      <c r="J71" s="1"/>
      <c r="K71" s="1"/>
      <c r="L71" s="1"/>
      <c r="M71" s="1"/>
      <c r="N71" s="1"/>
    </row>
    <row r="72" spans="1:14" ht="15.75" customHeight="1" x14ac:dyDescent="0.25">
      <c r="A72" s="5" t="s">
        <v>33</v>
      </c>
      <c r="B72" s="4">
        <v>0</v>
      </c>
      <c r="C72" s="4">
        <v>0</v>
      </c>
      <c r="D72" s="4">
        <v>0</v>
      </c>
      <c r="E72" s="9">
        <f t="shared" si="3"/>
        <v>0</v>
      </c>
      <c r="F72" s="1"/>
      <c r="G72" s="1"/>
      <c r="H72" s="1"/>
      <c r="I72" s="1"/>
      <c r="J72" s="1"/>
      <c r="K72" s="1"/>
      <c r="L72" s="1"/>
      <c r="M72" s="1"/>
      <c r="N72" s="1"/>
    </row>
    <row r="73" spans="1:14" ht="15.75" customHeight="1" x14ac:dyDescent="0.25">
      <c r="A73" s="5" t="s">
        <v>35</v>
      </c>
      <c r="B73" s="4">
        <v>0</v>
      </c>
      <c r="C73" s="4">
        <v>0</v>
      </c>
      <c r="D73" s="4">
        <v>0</v>
      </c>
      <c r="E73" s="9">
        <f t="shared" si="3"/>
        <v>0</v>
      </c>
      <c r="F73" s="1"/>
      <c r="G73" s="1"/>
      <c r="H73" s="1"/>
      <c r="I73" s="1"/>
      <c r="J73" s="1"/>
      <c r="K73" s="1"/>
      <c r="L73" s="1"/>
      <c r="M73" s="1"/>
      <c r="N73" s="1"/>
    </row>
    <row r="74" spans="1:14" ht="15.75" customHeight="1" x14ac:dyDescent="0.25">
      <c r="A74" s="5" t="s">
        <v>36</v>
      </c>
      <c r="B74" s="4">
        <v>0</v>
      </c>
      <c r="C74" s="4">
        <v>0</v>
      </c>
      <c r="D74" s="4">
        <v>0</v>
      </c>
      <c r="E74" s="9">
        <f t="shared" si="3"/>
        <v>0</v>
      </c>
      <c r="F74" s="1"/>
      <c r="G74" s="1"/>
      <c r="H74" s="1"/>
      <c r="I74" s="1"/>
      <c r="J74" s="1"/>
      <c r="K74" s="1"/>
      <c r="L74" s="1"/>
      <c r="M74" s="1"/>
      <c r="N74" s="1"/>
    </row>
    <row r="75" spans="1:14" ht="15.75" customHeight="1" x14ac:dyDescent="0.25">
      <c r="A75" s="5" t="s">
        <v>37</v>
      </c>
      <c r="B75" s="4">
        <v>0</v>
      </c>
      <c r="C75" s="4">
        <v>0</v>
      </c>
      <c r="D75" s="4">
        <v>0</v>
      </c>
      <c r="E75" s="9">
        <f t="shared" si="3"/>
        <v>0</v>
      </c>
      <c r="F75" s="1"/>
      <c r="G75" s="1"/>
      <c r="H75" s="1"/>
      <c r="I75" s="1"/>
      <c r="J75" s="1"/>
      <c r="K75" s="1"/>
      <c r="L75" s="1"/>
      <c r="M75" s="1"/>
      <c r="N75" s="1"/>
    </row>
    <row r="76" spans="1:14" ht="15.75" customHeight="1" x14ac:dyDescent="0.25">
      <c r="A76" s="5" t="s">
        <v>39</v>
      </c>
      <c r="B76" s="4">
        <v>2</v>
      </c>
      <c r="C76" s="4">
        <v>0</v>
      </c>
      <c r="D76" s="4">
        <v>0</v>
      </c>
      <c r="E76" s="9">
        <f t="shared" si="3"/>
        <v>2</v>
      </c>
      <c r="F76" s="1"/>
      <c r="G76" s="1"/>
      <c r="H76" s="1"/>
      <c r="I76" s="1"/>
      <c r="J76" s="1"/>
      <c r="K76" s="1"/>
      <c r="L76" s="1"/>
      <c r="M76" s="1"/>
      <c r="N76" s="1"/>
    </row>
    <row r="77" spans="1:14" ht="15.75" customHeight="1" x14ac:dyDescent="0.25">
      <c r="A77" s="5" t="s">
        <v>40</v>
      </c>
      <c r="B77" s="4">
        <v>0</v>
      </c>
      <c r="C77" s="4">
        <v>0</v>
      </c>
      <c r="D77" s="4">
        <v>0</v>
      </c>
      <c r="E77" s="9">
        <f t="shared" si="3"/>
        <v>0</v>
      </c>
      <c r="F77" s="1"/>
      <c r="G77" s="1"/>
      <c r="H77" s="1"/>
      <c r="I77" s="1"/>
      <c r="J77" s="1"/>
      <c r="K77" s="1"/>
      <c r="L77" s="1"/>
      <c r="M77" s="1"/>
      <c r="N77" s="1"/>
    </row>
    <row r="78" spans="1:14" ht="15.75" customHeight="1" x14ac:dyDescent="0.25">
      <c r="A78" s="5" t="s">
        <v>34</v>
      </c>
      <c r="B78" s="4">
        <v>0</v>
      </c>
      <c r="C78" s="4">
        <v>0</v>
      </c>
      <c r="D78" s="4">
        <v>0</v>
      </c>
      <c r="E78" s="9">
        <f t="shared" si="3"/>
        <v>0</v>
      </c>
      <c r="F78" s="1"/>
      <c r="G78" s="1"/>
      <c r="H78" s="1"/>
      <c r="I78" s="1"/>
      <c r="J78" s="1"/>
      <c r="K78" s="1"/>
      <c r="L78" s="1"/>
      <c r="M78" s="1"/>
      <c r="N78" s="1"/>
    </row>
    <row r="79" spans="1:14" ht="15.75" customHeight="1" x14ac:dyDescent="0.25">
      <c r="A79" s="5" t="s">
        <v>41</v>
      </c>
      <c r="B79" s="4">
        <v>0</v>
      </c>
      <c r="C79" s="4">
        <v>0</v>
      </c>
      <c r="D79" s="4">
        <v>0</v>
      </c>
      <c r="E79" s="26">
        <f t="shared" si="3"/>
        <v>0</v>
      </c>
      <c r="F79" s="1"/>
      <c r="G79" s="1"/>
      <c r="H79" s="1"/>
      <c r="I79" s="1"/>
      <c r="J79" s="1"/>
      <c r="K79" s="1"/>
      <c r="L79" s="1"/>
      <c r="M79" s="1"/>
      <c r="N79" s="1"/>
    </row>
    <row r="80" spans="1:14" ht="15.75" customHeight="1" x14ac:dyDescent="0.25">
      <c r="A80" s="11" t="s">
        <v>42</v>
      </c>
      <c r="B80" s="12">
        <v>0</v>
      </c>
      <c r="C80" s="13">
        <v>0</v>
      </c>
      <c r="D80" s="13">
        <v>0</v>
      </c>
      <c r="E80" s="32">
        <f t="shared" si="3"/>
        <v>0</v>
      </c>
      <c r="F80" s="1"/>
      <c r="G80" s="1"/>
      <c r="H80" s="1"/>
      <c r="I80" s="1"/>
      <c r="J80" s="1"/>
      <c r="K80" s="1"/>
      <c r="L80" s="1"/>
      <c r="M80" s="1"/>
      <c r="N80" s="1"/>
    </row>
    <row r="81" spans="1:14" ht="17.25" customHeight="1" x14ac:dyDescent="0.25">
      <c r="A81" s="14" t="s">
        <v>43</v>
      </c>
      <c r="B81" s="15">
        <f t="shared" ref="B81:D81" si="5">SUM(B44:B58,B60:B80)</f>
        <v>348</v>
      </c>
      <c r="C81" s="15">
        <f t="shared" si="5"/>
        <v>286</v>
      </c>
      <c r="D81" s="15">
        <f t="shared" si="5"/>
        <v>28</v>
      </c>
      <c r="E81" s="16">
        <f t="shared" si="3"/>
        <v>662</v>
      </c>
      <c r="F81" s="1"/>
      <c r="G81" s="1"/>
      <c r="H81" s="1"/>
      <c r="I81" s="1"/>
      <c r="J81" s="1"/>
      <c r="K81" s="1"/>
      <c r="L81" s="1"/>
      <c r="M81" s="1"/>
      <c r="N81" s="1"/>
    </row>
    <row r="82" spans="1:14" ht="28.5" customHeight="1" x14ac:dyDescent="0.25">
      <c r="A82" s="43" t="s">
        <v>47</v>
      </c>
      <c r="B82" s="43"/>
      <c r="C82" s="43"/>
      <c r="D82" s="35" t="s">
        <v>4</v>
      </c>
      <c r="E82" s="17">
        <f>SUM(B41:D41)</f>
        <v>722</v>
      </c>
      <c r="F82" s="1"/>
      <c r="G82" s="1"/>
      <c r="H82" s="1"/>
      <c r="I82" s="1"/>
      <c r="J82" s="1"/>
      <c r="K82" s="1"/>
      <c r="L82" s="1"/>
      <c r="M82" s="1"/>
      <c r="N82" s="1"/>
    </row>
    <row r="83" spans="1:14" ht="28.5" customHeight="1" x14ac:dyDescent="0.25">
      <c r="A83" s="43" t="s">
        <v>48</v>
      </c>
      <c r="B83" s="43"/>
      <c r="C83" s="43"/>
      <c r="D83" s="35" t="s">
        <v>4</v>
      </c>
      <c r="E83" s="17">
        <f>SUM(B81:D81)</f>
        <v>662</v>
      </c>
      <c r="F83" s="1"/>
      <c r="G83" s="1"/>
      <c r="H83" s="1"/>
      <c r="I83" s="1"/>
      <c r="J83" s="1"/>
      <c r="K83" s="1"/>
      <c r="L83" s="1"/>
      <c r="M83" s="1"/>
      <c r="N83" s="1"/>
    </row>
    <row r="84" spans="1:14" ht="15.75" customHeight="1" x14ac:dyDescent="0.25">
      <c r="A84" s="36" t="s">
        <v>49</v>
      </c>
      <c r="B84" s="36"/>
      <c r="C84" s="36"/>
      <c r="D84" s="36"/>
      <c r="E84" s="18">
        <f>SUM(E82:E83)</f>
        <v>1384</v>
      </c>
      <c r="F84" s="1"/>
      <c r="G84" s="1"/>
      <c r="H84" s="1"/>
      <c r="I84" s="1"/>
      <c r="J84" s="1"/>
      <c r="K84" s="1"/>
      <c r="L84" s="1"/>
      <c r="M84" s="1"/>
      <c r="N84" s="1"/>
    </row>
    <row r="85" spans="1:14" ht="27" customHeight="1" x14ac:dyDescent="0.25">
      <c r="A85" s="43" t="s">
        <v>50</v>
      </c>
      <c r="B85" s="43"/>
      <c r="C85" s="43"/>
      <c r="D85" s="35" t="s">
        <v>4</v>
      </c>
      <c r="E85" s="17">
        <f>E19</f>
        <v>43</v>
      </c>
      <c r="F85" s="1"/>
      <c r="G85" s="1"/>
      <c r="H85" s="1"/>
      <c r="I85" s="1"/>
      <c r="J85" s="1"/>
      <c r="K85" s="1"/>
      <c r="L85" s="1"/>
      <c r="M85" s="1"/>
      <c r="N85" s="1"/>
    </row>
    <row r="86" spans="1:14" ht="27" customHeight="1" x14ac:dyDescent="0.25">
      <c r="A86" s="43" t="s">
        <v>51</v>
      </c>
      <c r="B86" s="43"/>
      <c r="C86" s="43"/>
      <c r="D86" s="35" t="s">
        <v>4</v>
      </c>
      <c r="E86" s="17">
        <f>E58</f>
        <v>62</v>
      </c>
      <c r="F86" s="1"/>
      <c r="G86" s="1"/>
      <c r="H86" s="1"/>
      <c r="I86" s="1"/>
      <c r="J86" s="1"/>
      <c r="K86" s="1"/>
      <c r="L86" s="1"/>
      <c r="M86" s="1"/>
      <c r="N86" s="1"/>
    </row>
    <row r="87" spans="1:14" ht="15.75" customHeight="1" x14ac:dyDescent="0.25">
      <c r="A87" s="36" t="s">
        <v>52</v>
      </c>
      <c r="B87" s="36"/>
      <c r="C87" s="36"/>
      <c r="D87" s="36"/>
      <c r="E87" s="18">
        <f>SUM(E85:E86)</f>
        <v>105</v>
      </c>
      <c r="F87" s="1"/>
      <c r="G87" s="1"/>
      <c r="H87" s="1"/>
      <c r="I87" s="1"/>
      <c r="J87" s="1"/>
      <c r="K87" s="1"/>
      <c r="L87" s="1"/>
      <c r="M87" s="1"/>
      <c r="N87" s="1"/>
    </row>
    <row r="88" spans="1:1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5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5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5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5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5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5.7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5.7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5.7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5.7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5.7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5.7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5.7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5.7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5.7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5.7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5.7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5.7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5.7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5.7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5.7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5.7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5.7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  <row r="1034" spans="1:14" ht="15.7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</row>
    <row r="1035" spans="1:14" ht="15.7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</row>
    <row r="1036" spans="1:14" ht="15.7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</row>
    <row r="1037" spans="1:14" ht="15.7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</row>
    <row r="1038" spans="1:14" ht="15.7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</row>
  </sheetData>
  <mergeCells count="8">
    <mergeCell ref="A87:D87"/>
    <mergeCell ref="A42:E42"/>
    <mergeCell ref="A1:E1"/>
    <mergeCell ref="A82:C82"/>
    <mergeCell ref="A83:C83"/>
    <mergeCell ref="A84:D84"/>
    <mergeCell ref="A85:C85"/>
    <mergeCell ref="A86:C86"/>
  </mergeCells>
  <printOptions gridLines="1"/>
  <pageMargins left="0.511811024" right="0.511811024" top="0.78740157499999996" bottom="0.78740157499999996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Da Silva Pereira</dc:creator>
  <cp:lastModifiedBy>Amanda Da Silva Pereira</cp:lastModifiedBy>
  <cp:lastPrinted>2026-03-10T14:32:38Z</cp:lastPrinted>
  <dcterms:created xsi:type="dcterms:W3CDTF">2026-03-10T14:28:37Z</dcterms:created>
  <dcterms:modified xsi:type="dcterms:W3CDTF">2026-03-10T14:32:46Z</dcterms:modified>
</cp:coreProperties>
</file>