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.pereira\Desktop\"/>
    </mc:Choice>
  </mc:AlternateContent>
  <bookViews>
    <workbookView xWindow="0" yWindow="0" windowWidth="21600" windowHeight="9630"/>
  </bookViews>
  <sheets>
    <sheet name="agosto 2024" sheetId="1" r:id="rId1"/>
  </sheets>
  <calcPr calcId="162913"/>
  <extLst>
    <ext uri="GoogleSheetsCustomDataVersion2">
      <go:sheetsCustomData xmlns:go="http://customooxmlschemas.google.com/" r:id="rId10" roundtripDataChecksum="mN6yp8nQp/B7kYNXpU3IkC9czIMEa5TfYsNOQUT8qZs="/>
    </ext>
  </extLst>
</workbook>
</file>

<file path=xl/calcChain.xml><?xml version="1.0" encoding="utf-8"?>
<calcChain xmlns="http://schemas.openxmlformats.org/spreadsheetml/2006/main">
  <c r="D64" i="1" l="1"/>
  <c r="E64" i="1" s="1"/>
  <c r="E67" i="1" s="1"/>
  <c r="C64" i="1"/>
  <c r="B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D34" i="1"/>
  <c r="C34" i="1"/>
  <c r="B34" i="1"/>
  <c r="E34" i="1" s="1"/>
  <c r="E66" i="1" s="1"/>
  <c r="E68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4" i="1"/>
  <c r="E3" i="1"/>
</calcChain>
</file>

<file path=xl/comments1.xml><?xml version="1.0" encoding="utf-8"?>
<comments xmlns="http://schemas.openxmlformats.org/spreadsheetml/2006/main">
  <authors>
    <author/>
  </authors>
  <commentList>
    <comment ref="C20" authorId="0" shapeId="0">
      <text>
        <r>
          <rPr>
            <sz val="11"/>
            <color theme="1"/>
            <rFont val="Calibri"/>
            <scheme val="minor"/>
          </rPr>
          <t>======
ID#AAABUWFwgw8
diretoria veterinaria    (2024-08-22 11:55:29)
3 aves que estavam armazenadas na geladeira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JzFyIxRwrhjjHbmZow3mNGY08xw=="/>
    </ext>
  </extLst>
</comments>
</file>

<file path=xl/sharedStrings.xml><?xml version="1.0" encoding="utf-8"?>
<sst xmlns="http://schemas.openxmlformats.org/spreadsheetml/2006/main" count="83" uniqueCount="45">
  <si>
    <t>PROCEDIMENTOS/ANIMAIS</t>
  </si>
  <si>
    <t>MAMÍFEROS</t>
  </si>
  <si>
    <t>AVES</t>
  </si>
  <si>
    <t>RÉPTEIS</t>
  </si>
  <si>
    <t>TOTAL</t>
  </si>
  <si>
    <t>ATENDIMENTOS/TRATAMENTO DIÁRIO</t>
  </si>
  <si>
    <t>CIRURGIA</t>
  </si>
  <si>
    <t>ANESTESIA</t>
  </si>
  <si>
    <t>HEMOGRAMA E BIOQUÍMICO</t>
  </si>
  <si>
    <t>EXAMES LABORATORIAIS</t>
  </si>
  <si>
    <t>EXAME PARASITOLÓGICO</t>
  </si>
  <si>
    <t>ENTRADA</t>
  </si>
  <si>
    <t>SAÍDA</t>
  </si>
  <si>
    <t>ÓBITOS</t>
  </si>
  <si>
    <t>ENTREGA DE CADÁVER</t>
  </si>
  <si>
    <t>NECROPSIA</t>
  </si>
  <si>
    <t>OUTROS PROCEDIMENTOS</t>
  </si>
  <si>
    <t>-</t>
  </si>
  <si>
    <t>Exames coproparasitológicos preventivos do Central</t>
  </si>
  <si>
    <t xml:space="preserve">QUANTIDADE DE INDIVÍDUOS ATENDIDOS </t>
  </si>
  <si>
    <t>COLABORADORES (TOTAL):</t>
  </si>
  <si>
    <t>- INTEGRATIVAS</t>
  </si>
  <si>
    <t>- ODONTOLOGIA</t>
  </si>
  <si>
    <t>- HISTOPATOLOGIA</t>
  </si>
  <si>
    <t>- NECROPSIA</t>
  </si>
  <si>
    <t>- PARASITOLÓGICO</t>
  </si>
  <si>
    <t>- PATOLOGIA CLÍNICA</t>
  </si>
  <si>
    <t>- ONCOLOGIA</t>
  </si>
  <si>
    <t>- RADIOGRAFIA</t>
  </si>
  <si>
    <t>- ULTRASSONOGRAFIA</t>
  </si>
  <si>
    <t>- ENDOSCOPIA</t>
  </si>
  <si>
    <t>- RESSONÂNCIA</t>
  </si>
  <si>
    <t>- TOMOGRAFIA</t>
  </si>
  <si>
    <t>- OFTALMOLOGIA</t>
  </si>
  <si>
    <t>- CASQUEAMENTO</t>
  </si>
  <si>
    <t>- PCR</t>
  </si>
  <si>
    <t>- CARDIOLOGIA</t>
  </si>
  <si>
    <t>- ANESTESIA</t>
  </si>
  <si>
    <t xml:space="preserve">ATIVIDADES TOTAIS </t>
  </si>
  <si>
    <t>ATENDIMENTOS ANIMAIS DE VIDA LIVRE/EXTERNOS - AGOSTO</t>
  </si>
  <si>
    <t xml:space="preserve"> 4 aplicações (vitamina C em cada um dos porquinhos-da-índia do biotério)</t>
  </si>
  <si>
    <t>ATIVIDADES ANIMAIS - FJZB</t>
  </si>
  <si>
    <t xml:space="preserve">ATIVIDADES ANIMAIS DE FORA </t>
  </si>
  <si>
    <t>TOTAL GERAL</t>
  </si>
  <si>
    <t>ATENDIMENTOS ANIMAIS DA FJZB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</si>
</sst>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6B8AF"/>
      </patternFill>
    </fill>
    <fill>
      <patternFill patternType="solid">
        <fgColor theme="0" tint="-0.14999847407452621"/>
        <bgColor rgb="FF1155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A4C2F4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6FA8DC"/>
      </patternFill>
    </fill>
    <fill>
      <patternFill patternType="solid">
        <fgColor theme="0" tint="-0.14999847407452621"/>
        <bgColor rgb="FFC9DAF8"/>
      </patternFill>
    </fill>
    <fill>
      <patternFill patternType="solid">
        <fgColor theme="0" tint="-0.14999847407452621"/>
        <bgColor rgb="FFD5A6BD"/>
      </patternFill>
    </fill>
    <fill>
      <patternFill patternType="solid">
        <fgColor theme="0" tint="-0.14999847407452621"/>
        <bgColor rgb="FFFFD966"/>
      </patternFill>
    </fill>
    <fill>
      <patternFill patternType="solid">
        <fgColor theme="0" tint="-0.14999847407452621"/>
        <bgColor rgb="FF6D9EEB"/>
      </patternFill>
    </fill>
    <fill>
      <patternFill patternType="solid">
        <fgColor theme="0" tint="-0.14999847407452621"/>
        <bgColor rgb="FF3C7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" fillId="5" borderId="2" xfId="0" applyFont="1" applyFill="1" applyBorder="1"/>
    <xf numFmtId="0" fontId="3" fillId="8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5" borderId="2" xfId="0" applyFont="1" applyFill="1" applyBorder="1"/>
    <xf numFmtId="0" fontId="10" fillId="6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1" fillId="5" borderId="3" xfId="0" applyFont="1" applyFill="1" applyBorder="1"/>
    <xf numFmtId="0" fontId="3" fillId="13" borderId="4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vertical="center"/>
    </xf>
    <xf numFmtId="0" fontId="6" fillId="10" borderId="4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24"/>
  <sheetViews>
    <sheetView tabSelected="1" workbookViewId="0">
      <selection activeCell="L10" sqref="L10"/>
    </sheetView>
  </sheetViews>
  <sheetFormatPr defaultColWidth="14.42578125" defaultRowHeight="15" customHeight="1"/>
  <cols>
    <col min="1" max="1" width="30.7109375" customWidth="1"/>
    <col min="2" max="2" width="33.5703125" customWidth="1"/>
    <col min="3" max="3" width="27.7109375" customWidth="1"/>
    <col min="4" max="4" width="26.140625" customWidth="1"/>
    <col min="5" max="5" width="7.5703125" customWidth="1"/>
    <col min="6" max="25" width="8.7109375" customWidth="1"/>
  </cols>
  <sheetData>
    <row r="1" spans="1:25" ht="24.75" customHeight="1">
      <c r="A1" s="26" t="s">
        <v>44</v>
      </c>
      <c r="B1" s="27"/>
      <c r="C1" s="27"/>
      <c r="D1" s="27"/>
      <c r="E1" s="27"/>
      <c r="F1" s="22"/>
      <c r="G1" s="22"/>
      <c r="H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8" t="s">
        <v>0</v>
      </c>
      <c r="B2" s="29" t="s">
        <v>1</v>
      </c>
      <c r="C2" s="30" t="s">
        <v>2</v>
      </c>
      <c r="D2" s="31" t="s">
        <v>3</v>
      </c>
      <c r="E2" s="32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>
      <c r="A3" s="2" t="s">
        <v>5</v>
      </c>
      <c r="B3" s="3">
        <v>195</v>
      </c>
      <c r="C3" s="4">
        <v>10</v>
      </c>
      <c r="D3" s="3">
        <v>16</v>
      </c>
      <c r="E3" s="45">
        <f t="shared" ref="E3:E13" si="0">SUM(B3:D3)</f>
        <v>221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2" t="s">
        <v>6</v>
      </c>
      <c r="B4" s="3">
        <v>1</v>
      </c>
      <c r="C4" s="4">
        <v>0</v>
      </c>
      <c r="D4" s="4">
        <v>0</v>
      </c>
      <c r="E4" s="45">
        <f t="shared" si="0"/>
        <v>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2" t="s">
        <v>7</v>
      </c>
      <c r="B5" s="3">
        <v>17</v>
      </c>
      <c r="C5" s="4">
        <v>0</v>
      </c>
      <c r="D5" s="4">
        <v>0</v>
      </c>
      <c r="E5" s="45">
        <f t="shared" si="0"/>
        <v>17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2" t="s">
        <v>8</v>
      </c>
      <c r="B6" s="3">
        <v>9</v>
      </c>
      <c r="C6" s="4">
        <v>0</v>
      </c>
      <c r="D6" s="4">
        <v>1</v>
      </c>
      <c r="E6" s="45">
        <f t="shared" si="0"/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2" t="s">
        <v>9</v>
      </c>
      <c r="B7" s="4">
        <v>8</v>
      </c>
      <c r="C7" s="4">
        <v>0</v>
      </c>
      <c r="D7" s="3">
        <v>1</v>
      </c>
      <c r="E7" s="45">
        <f t="shared" si="0"/>
        <v>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2" t="s">
        <v>10</v>
      </c>
      <c r="B8" s="3">
        <v>9</v>
      </c>
      <c r="C8" s="4">
        <v>35</v>
      </c>
      <c r="D8" s="4">
        <v>0</v>
      </c>
      <c r="E8" s="45">
        <f t="shared" si="0"/>
        <v>44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2" t="s">
        <v>11</v>
      </c>
      <c r="B9" s="3">
        <v>7</v>
      </c>
      <c r="C9" s="4">
        <v>0</v>
      </c>
      <c r="D9" s="3">
        <v>3</v>
      </c>
      <c r="E9" s="45">
        <f t="shared" si="0"/>
        <v>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2" t="s">
        <v>12</v>
      </c>
      <c r="B10" s="3">
        <v>7</v>
      </c>
      <c r="C10" s="4">
        <v>0</v>
      </c>
      <c r="D10" s="3">
        <v>1</v>
      </c>
      <c r="E10" s="45">
        <f t="shared" si="0"/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2" t="s">
        <v>13</v>
      </c>
      <c r="B11" s="3">
        <v>1</v>
      </c>
      <c r="C11" s="4">
        <v>0</v>
      </c>
      <c r="D11" s="4">
        <v>0</v>
      </c>
      <c r="E11" s="45">
        <f t="shared" si="0"/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2" t="s">
        <v>14</v>
      </c>
      <c r="B12" s="4">
        <v>0</v>
      </c>
      <c r="C12" s="4">
        <v>1</v>
      </c>
      <c r="D12" s="4">
        <v>0</v>
      </c>
      <c r="E12" s="45">
        <f t="shared" si="0"/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2" t="s">
        <v>15</v>
      </c>
      <c r="B13" s="4">
        <v>0</v>
      </c>
      <c r="C13" s="4">
        <v>0</v>
      </c>
      <c r="D13" s="4">
        <v>0</v>
      </c>
      <c r="E13" s="45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>
      <c r="A14" s="2" t="s">
        <v>16</v>
      </c>
      <c r="B14" s="4" t="s">
        <v>17</v>
      </c>
      <c r="C14" s="5" t="s">
        <v>18</v>
      </c>
      <c r="D14" s="6" t="s">
        <v>17</v>
      </c>
      <c r="E14" s="4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>
      <c r="A15" s="33" t="s">
        <v>19</v>
      </c>
      <c r="B15" s="34">
        <v>45</v>
      </c>
      <c r="C15" s="34">
        <v>10</v>
      </c>
      <c r="D15" s="34">
        <v>11</v>
      </c>
      <c r="E15" s="47">
        <f t="shared" ref="E15:E34" si="1">SUM(B15:D15)</f>
        <v>66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25" customHeight="1">
      <c r="A16" s="35" t="s">
        <v>20</v>
      </c>
      <c r="B16" s="36">
        <v>12</v>
      </c>
      <c r="C16" s="36">
        <v>5</v>
      </c>
      <c r="D16" s="36">
        <v>2</v>
      </c>
      <c r="E16" s="47">
        <f t="shared" si="1"/>
        <v>19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7" t="s">
        <v>21</v>
      </c>
      <c r="B17" s="4">
        <v>0</v>
      </c>
      <c r="C17" s="4">
        <v>0</v>
      </c>
      <c r="D17" s="4">
        <v>1</v>
      </c>
      <c r="E17" s="45">
        <f t="shared" si="1"/>
        <v>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7" t="s">
        <v>22</v>
      </c>
      <c r="B18" s="4">
        <v>0</v>
      </c>
      <c r="C18" s="4">
        <v>0</v>
      </c>
      <c r="D18" s="4">
        <v>0</v>
      </c>
      <c r="E18" s="45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7" t="s">
        <v>23</v>
      </c>
      <c r="B19" s="4">
        <v>0</v>
      </c>
      <c r="C19" s="4">
        <v>1</v>
      </c>
      <c r="D19" s="4">
        <v>0</v>
      </c>
      <c r="E19" s="45">
        <f t="shared" si="1"/>
        <v>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7" t="s">
        <v>24</v>
      </c>
      <c r="B20" s="3">
        <v>1</v>
      </c>
      <c r="C20" s="4">
        <v>4</v>
      </c>
      <c r="D20" s="4">
        <v>0</v>
      </c>
      <c r="E20" s="45">
        <f t="shared" si="1"/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7" t="s">
        <v>25</v>
      </c>
      <c r="B21" s="4">
        <v>0</v>
      </c>
      <c r="C21" s="4">
        <v>0</v>
      </c>
      <c r="D21" s="4">
        <v>0</v>
      </c>
      <c r="E21" s="45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7" t="s">
        <v>26</v>
      </c>
      <c r="B22" s="4">
        <v>0</v>
      </c>
      <c r="C22" s="4">
        <v>0</v>
      </c>
      <c r="D22" s="4">
        <v>0</v>
      </c>
      <c r="E22" s="45">
        <f t="shared" si="1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7" t="s">
        <v>27</v>
      </c>
      <c r="B23" s="8">
        <v>2</v>
      </c>
      <c r="C23" s="8">
        <v>0</v>
      </c>
      <c r="D23" s="9">
        <v>0</v>
      </c>
      <c r="E23" s="45">
        <f t="shared" si="1"/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7" t="s">
        <v>28</v>
      </c>
      <c r="B24" s="10">
        <v>3</v>
      </c>
      <c r="C24" s="8">
        <v>0</v>
      </c>
      <c r="D24" s="11">
        <v>1</v>
      </c>
      <c r="E24" s="45">
        <f t="shared" si="1"/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7" t="s">
        <v>29</v>
      </c>
      <c r="B25" s="10">
        <v>4</v>
      </c>
      <c r="C25" s="8">
        <v>0</v>
      </c>
      <c r="D25" s="9">
        <v>0</v>
      </c>
      <c r="E25" s="45">
        <f t="shared" si="1"/>
        <v>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7" t="s">
        <v>30</v>
      </c>
      <c r="B26" s="8">
        <v>0</v>
      </c>
      <c r="C26" s="8">
        <v>0</v>
      </c>
      <c r="D26" s="9">
        <v>0</v>
      </c>
      <c r="E26" s="45">
        <f t="shared" si="1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7" t="s">
        <v>31</v>
      </c>
      <c r="B27" s="8">
        <v>0</v>
      </c>
      <c r="C27" s="8">
        <v>0</v>
      </c>
      <c r="D27" s="9">
        <v>0</v>
      </c>
      <c r="E27" s="45">
        <f t="shared" si="1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7" t="s">
        <v>32</v>
      </c>
      <c r="B28" s="8">
        <v>0</v>
      </c>
      <c r="C28" s="8">
        <v>0</v>
      </c>
      <c r="D28" s="9">
        <v>0</v>
      </c>
      <c r="E28" s="45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7" t="s">
        <v>33</v>
      </c>
      <c r="B29" s="8">
        <v>0</v>
      </c>
      <c r="C29" s="8">
        <v>0</v>
      </c>
      <c r="D29" s="9">
        <v>0</v>
      </c>
      <c r="E29" s="45">
        <f t="shared" si="1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7" t="s">
        <v>34</v>
      </c>
      <c r="B30" s="8">
        <v>0</v>
      </c>
      <c r="C30" s="8" t="s">
        <v>17</v>
      </c>
      <c r="D30" s="9" t="s">
        <v>17</v>
      </c>
      <c r="E30" s="45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7" t="s">
        <v>35</v>
      </c>
      <c r="B31" s="8">
        <v>0</v>
      </c>
      <c r="C31" s="8">
        <v>0</v>
      </c>
      <c r="D31" s="9">
        <v>0</v>
      </c>
      <c r="E31" s="45">
        <f t="shared" si="1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7" t="s">
        <v>36</v>
      </c>
      <c r="B32" s="10">
        <v>1</v>
      </c>
      <c r="C32" s="8">
        <v>0</v>
      </c>
      <c r="D32" s="9">
        <v>0</v>
      </c>
      <c r="E32" s="45">
        <f t="shared" si="1"/>
        <v>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7" t="s">
        <v>37</v>
      </c>
      <c r="B33" s="10">
        <v>1</v>
      </c>
      <c r="C33" s="8">
        <v>0</v>
      </c>
      <c r="D33" s="9">
        <v>0</v>
      </c>
      <c r="E33" s="45">
        <f t="shared" si="1"/>
        <v>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7.25" customHeight="1">
      <c r="A34" s="49" t="s">
        <v>38</v>
      </c>
      <c r="B34" s="34">
        <f t="shared" ref="B34:D34" si="2">SUM(B17:B33) + SUM(B3:B14)</f>
        <v>266</v>
      </c>
      <c r="C34" s="34">
        <f t="shared" si="2"/>
        <v>51</v>
      </c>
      <c r="D34" s="34">
        <f t="shared" si="2"/>
        <v>24</v>
      </c>
      <c r="E34" s="47">
        <f t="shared" si="1"/>
        <v>341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5.5" customHeight="1">
      <c r="A35" s="37" t="s">
        <v>39</v>
      </c>
      <c r="B35" s="24"/>
      <c r="C35" s="24"/>
      <c r="D35" s="38"/>
      <c r="E35" s="4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39" t="s">
        <v>0</v>
      </c>
      <c r="B36" s="40" t="s">
        <v>1</v>
      </c>
      <c r="C36" s="41" t="s">
        <v>2</v>
      </c>
      <c r="D36" s="25" t="s">
        <v>3</v>
      </c>
      <c r="E36" s="48" t="s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>
      <c r="A37" s="2" t="s">
        <v>5</v>
      </c>
      <c r="B37" s="12">
        <v>219</v>
      </c>
      <c r="C37" s="13">
        <v>32</v>
      </c>
      <c r="D37" s="14">
        <v>13</v>
      </c>
      <c r="E37" s="45">
        <f t="shared" ref="E37:E64" si="3">SUM(B37:D37)</f>
        <v>264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2" t="s">
        <v>6</v>
      </c>
      <c r="B38" s="15">
        <v>1</v>
      </c>
      <c r="C38" s="16">
        <v>0</v>
      </c>
      <c r="D38" s="17">
        <v>0</v>
      </c>
      <c r="E38" s="45">
        <f t="shared" si="3"/>
        <v>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2" t="s">
        <v>7</v>
      </c>
      <c r="B39" s="12">
        <v>12</v>
      </c>
      <c r="C39" s="16">
        <v>0</v>
      </c>
      <c r="D39" s="17">
        <v>0</v>
      </c>
      <c r="E39" s="45">
        <f t="shared" si="3"/>
        <v>12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2" t="s">
        <v>8</v>
      </c>
      <c r="B40" s="15">
        <v>2</v>
      </c>
      <c r="C40" s="16">
        <v>0</v>
      </c>
      <c r="D40" s="17">
        <v>2</v>
      </c>
      <c r="E40" s="45">
        <f t="shared" si="3"/>
        <v>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2" t="s">
        <v>9</v>
      </c>
      <c r="B41" s="15">
        <v>6</v>
      </c>
      <c r="C41" s="16">
        <v>0</v>
      </c>
      <c r="D41" s="17">
        <v>0</v>
      </c>
      <c r="E41" s="45">
        <f t="shared" si="3"/>
        <v>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2" t="s">
        <v>10</v>
      </c>
      <c r="B42" s="15">
        <v>1</v>
      </c>
      <c r="C42" s="16">
        <v>0</v>
      </c>
      <c r="D42" s="17">
        <v>1</v>
      </c>
      <c r="E42" s="45">
        <f t="shared" si="3"/>
        <v>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2" t="s">
        <v>11</v>
      </c>
      <c r="B43" s="12">
        <v>6</v>
      </c>
      <c r="C43" s="13">
        <v>6</v>
      </c>
      <c r="D43" s="14">
        <v>1</v>
      </c>
      <c r="E43" s="45">
        <f t="shared" si="3"/>
        <v>13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2" t="s">
        <v>12</v>
      </c>
      <c r="B44" s="15">
        <v>0</v>
      </c>
      <c r="C44" s="16">
        <v>3</v>
      </c>
      <c r="D44" s="14">
        <v>1</v>
      </c>
      <c r="E44" s="45">
        <f t="shared" si="3"/>
        <v>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2" t="s">
        <v>13</v>
      </c>
      <c r="B45" s="12">
        <v>4</v>
      </c>
      <c r="C45" s="13">
        <v>1</v>
      </c>
      <c r="D45" s="17">
        <v>0</v>
      </c>
      <c r="E45" s="45">
        <f t="shared" si="3"/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2" t="s">
        <v>14</v>
      </c>
      <c r="B46" s="12">
        <v>8</v>
      </c>
      <c r="C46" s="13">
        <v>1</v>
      </c>
      <c r="D46" s="17">
        <v>1</v>
      </c>
      <c r="E46" s="45">
        <f t="shared" si="3"/>
        <v>10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>
      <c r="A47" s="18" t="s">
        <v>15</v>
      </c>
      <c r="B47" s="19">
        <v>0</v>
      </c>
      <c r="C47" s="12">
        <v>2</v>
      </c>
      <c r="D47" s="12">
        <v>0</v>
      </c>
      <c r="E47" s="45">
        <f t="shared" si="3"/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45">
      <c r="A48" s="2" t="s">
        <v>16</v>
      </c>
      <c r="B48" s="19" t="s">
        <v>40</v>
      </c>
      <c r="C48" s="12">
        <v>0</v>
      </c>
      <c r="D48" s="12">
        <v>0</v>
      </c>
      <c r="E48" s="45">
        <f t="shared" si="3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>
      <c r="A49" s="33" t="s">
        <v>19</v>
      </c>
      <c r="B49" s="43">
        <v>8</v>
      </c>
      <c r="C49" s="43">
        <v>7</v>
      </c>
      <c r="D49" s="43">
        <v>2</v>
      </c>
      <c r="E49" s="47">
        <f t="shared" si="3"/>
        <v>17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35" t="s">
        <v>20</v>
      </c>
      <c r="B50" s="44">
        <v>18</v>
      </c>
      <c r="C50" s="44">
        <v>7</v>
      </c>
      <c r="D50" s="44">
        <v>2</v>
      </c>
      <c r="E50" s="47">
        <f t="shared" si="3"/>
        <v>27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7" t="s">
        <v>21</v>
      </c>
      <c r="B51" s="4">
        <v>0</v>
      </c>
      <c r="C51" s="4">
        <v>3</v>
      </c>
      <c r="D51" s="4">
        <v>1</v>
      </c>
      <c r="E51" s="45">
        <f t="shared" si="3"/>
        <v>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7" t="s">
        <v>22</v>
      </c>
      <c r="B52" s="4">
        <v>0</v>
      </c>
      <c r="C52" s="4">
        <v>0</v>
      </c>
      <c r="D52" s="4">
        <v>0</v>
      </c>
      <c r="E52" s="45">
        <f t="shared" si="3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7" t="s">
        <v>23</v>
      </c>
      <c r="B53" s="4">
        <v>2</v>
      </c>
      <c r="C53" s="10">
        <v>2</v>
      </c>
      <c r="D53" s="9">
        <v>0</v>
      </c>
      <c r="E53" s="45">
        <f t="shared" si="3"/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7" t="s">
        <v>24</v>
      </c>
      <c r="B54" s="3">
        <v>13</v>
      </c>
      <c r="C54" s="8">
        <v>0</v>
      </c>
      <c r="D54" s="9">
        <v>1</v>
      </c>
      <c r="E54" s="45">
        <f t="shared" si="3"/>
        <v>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7" t="s">
        <v>25</v>
      </c>
      <c r="B55" s="4">
        <v>0</v>
      </c>
      <c r="C55" s="8">
        <v>0</v>
      </c>
      <c r="D55" s="9">
        <v>0</v>
      </c>
      <c r="E55" s="45">
        <f t="shared" si="3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7" t="s">
        <v>26</v>
      </c>
      <c r="B56" s="4">
        <v>0</v>
      </c>
      <c r="C56" s="8">
        <v>0</v>
      </c>
      <c r="D56" s="9">
        <v>0</v>
      </c>
      <c r="E56" s="45">
        <f t="shared" si="3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7" t="s">
        <v>27</v>
      </c>
      <c r="B57" s="4">
        <v>0</v>
      </c>
      <c r="C57" s="8">
        <v>0</v>
      </c>
      <c r="D57" s="9">
        <v>0</v>
      </c>
      <c r="E57" s="45">
        <f t="shared" si="3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7" t="s">
        <v>28</v>
      </c>
      <c r="B58" s="4">
        <v>2</v>
      </c>
      <c r="C58" s="10">
        <v>2</v>
      </c>
      <c r="D58" s="9">
        <v>0</v>
      </c>
      <c r="E58" s="45">
        <f t="shared" si="3"/>
        <v>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7" t="s">
        <v>29</v>
      </c>
      <c r="B59" s="4">
        <v>0</v>
      </c>
      <c r="C59" s="8">
        <v>0</v>
      </c>
      <c r="D59" s="9">
        <v>0</v>
      </c>
      <c r="E59" s="45">
        <f t="shared" si="3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7" t="s">
        <v>31</v>
      </c>
      <c r="B60" s="4">
        <v>0</v>
      </c>
      <c r="C60" s="8">
        <v>0</v>
      </c>
      <c r="D60" s="9">
        <v>0</v>
      </c>
      <c r="E60" s="45">
        <f t="shared" si="3"/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7" t="s">
        <v>32</v>
      </c>
      <c r="B61" s="4">
        <v>0</v>
      </c>
      <c r="C61" s="8">
        <v>0</v>
      </c>
      <c r="D61" s="9">
        <v>0</v>
      </c>
      <c r="E61" s="45">
        <f t="shared" si="3"/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7" t="s">
        <v>33</v>
      </c>
      <c r="B62" s="4">
        <v>0</v>
      </c>
      <c r="C62" s="8">
        <v>0</v>
      </c>
      <c r="D62" s="9">
        <v>0</v>
      </c>
      <c r="E62" s="45">
        <f t="shared" si="3"/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20" t="s">
        <v>37</v>
      </c>
      <c r="B63" s="21">
        <v>1</v>
      </c>
      <c r="C63" s="21">
        <v>0</v>
      </c>
      <c r="D63" s="21">
        <v>0</v>
      </c>
      <c r="E63" s="45">
        <f t="shared" si="3"/>
        <v>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25" customHeight="1">
      <c r="A64" s="49" t="s">
        <v>38</v>
      </c>
      <c r="B64" s="34">
        <f>SUM(B51:B63) + SUM(B37:B47)</f>
        <v>277</v>
      </c>
      <c r="C64" s="34">
        <f t="shared" ref="C64:D64" si="4">SUM(C51:C63)+SUM(C37:C47)</f>
        <v>52</v>
      </c>
      <c r="D64" s="34">
        <f t="shared" si="4"/>
        <v>21</v>
      </c>
      <c r="E64" s="47">
        <f t="shared" si="3"/>
        <v>350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B66" s="1"/>
      <c r="C66" s="50" t="s">
        <v>41</v>
      </c>
      <c r="D66" s="51" t="s">
        <v>4</v>
      </c>
      <c r="E66" s="51">
        <f>E34</f>
        <v>341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B67" s="1"/>
      <c r="C67" s="50" t="s">
        <v>42</v>
      </c>
      <c r="D67" s="51" t="s">
        <v>4</v>
      </c>
      <c r="E67" s="51">
        <f>E64</f>
        <v>350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52" t="s">
        <v>43</v>
      </c>
      <c r="E68" s="52">
        <f>SUM(E66:E67)</f>
        <v>691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</sheetData>
  <mergeCells count="2">
    <mergeCell ref="A1:E1"/>
    <mergeCell ref="A35:D35"/>
  </mergeCells>
  <printOptions gridLines="1"/>
  <pageMargins left="0.511811024" right="0.60450807755382141" top="0.78740157499999996" bottom="0.78740157499999996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geinfo</dc:creator>
  <cp:lastModifiedBy>Amanda Da Silva Pereira</cp:lastModifiedBy>
  <dcterms:created xsi:type="dcterms:W3CDTF">2021-10-31T13:00:19Z</dcterms:created>
  <dcterms:modified xsi:type="dcterms:W3CDTF">2024-09-05T12:51:38Z</dcterms:modified>
</cp:coreProperties>
</file>